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yck5\Desktop\"/>
    </mc:Choice>
  </mc:AlternateContent>
  <xr:revisionPtr revIDLastSave="0" documentId="13_ncr:1_{2E2656C3-E012-4F72-A42D-04306F5304FF}" xr6:coauthVersionLast="36" xr6:coauthVersionMax="36" xr10:uidLastSave="{00000000-0000-0000-0000-000000000000}"/>
  <bookViews>
    <workbookView xWindow="0" yWindow="0" windowWidth="28800" windowHeight="13425" tabRatio="601" xr2:uid="{00000000-000D-0000-FFFF-FFFF00000000}"/>
  </bookViews>
  <sheets>
    <sheet name="Instr &amp; Defns" sheetId="6" r:id="rId1"/>
    <sheet name="EyeProtection-Mask Doffing" sheetId="3" r:id="rId2"/>
    <sheet name="Other Doffing" sheetId="4" r:id="rId3"/>
    <sheet name="Overall Doffing Compliance" sheetId="14" r:id="rId4"/>
    <sheet name="EyeProtection-Mask Missed Steps" sheetId="15" r:id="rId5"/>
    <sheet name="Other Doffing Missed Steps" sheetId="16" r:id="rId6"/>
  </sheets>
  <definedNames>
    <definedName name="Key">'Instr &amp; Defns'!$A$14:$A$16</definedName>
  </definedNames>
  <calcPr calcId="191029"/>
</workbook>
</file>

<file path=xl/calcChain.xml><?xml version="1.0" encoding="utf-8"?>
<calcChain xmlns="http://schemas.openxmlformats.org/spreadsheetml/2006/main">
  <c r="D32" i="4" l="1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Y32" i="4"/>
  <c r="Z32" i="4"/>
  <c r="AA32" i="4"/>
  <c r="AB32" i="4"/>
  <c r="AC32" i="4"/>
  <c r="AD32" i="4"/>
  <c r="AE32" i="4"/>
  <c r="AF32" i="4"/>
  <c r="AG32" i="4"/>
  <c r="AH32" i="4"/>
  <c r="AI32" i="4"/>
  <c r="AJ32" i="4"/>
  <c r="AK32" i="4"/>
  <c r="AL32" i="4"/>
  <c r="AM32" i="4"/>
  <c r="AN32" i="4"/>
  <c r="AO32" i="4"/>
  <c r="AP32" i="4"/>
  <c r="AQ32" i="4"/>
  <c r="AR32" i="4"/>
  <c r="AS32" i="4"/>
  <c r="AT32" i="4"/>
  <c r="AU32" i="4"/>
  <c r="AV32" i="4"/>
  <c r="AW32" i="4"/>
  <c r="AX32" i="4"/>
  <c r="AY32" i="4"/>
  <c r="AZ32" i="4"/>
  <c r="BA32" i="4"/>
  <c r="BB32" i="4"/>
  <c r="BC32" i="4"/>
  <c r="BD32" i="4"/>
  <c r="BE32" i="4"/>
  <c r="BF32" i="4"/>
  <c r="BG32" i="4"/>
  <c r="BH32" i="4"/>
  <c r="BI32" i="4"/>
  <c r="BJ32" i="4"/>
  <c r="BK32" i="4"/>
  <c r="BL32" i="4"/>
  <c r="BM32" i="4"/>
  <c r="BN32" i="4"/>
  <c r="BO32" i="4"/>
  <c r="BP32" i="4"/>
  <c r="BQ32" i="4"/>
  <c r="BR32" i="4"/>
  <c r="BS32" i="4"/>
  <c r="BT32" i="4"/>
  <c r="BU32" i="4"/>
  <c r="BV32" i="4"/>
  <c r="BW32" i="4"/>
  <c r="BX32" i="4"/>
  <c r="BY32" i="4"/>
  <c r="BZ32" i="4"/>
  <c r="CA32" i="4"/>
  <c r="CB32" i="4"/>
  <c r="CC32" i="4"/>
  <c r="CD32" i="4"/>
  <c r="CE32" i="4"/>
  <c r="CF32" i="4"/>
  <c r="CG32" i="4"/>
  <c r="CH32" i="4"/>
  <c r="CI32" i="4"/>
  <c r="CJ32" i="4"/>
  <c r="CK32" i="4"/>
  <c r="CL32" i="4"/>
  <c r="CM32" i="4"/>
  <c r="CN32" i="4"/>
  <c r="CO32" i="4"/>
  <c r="CP32" i="4"/>
  <c r="CQ32" i="4"/>
  <c r="CR32" i="4"/>
  <c r="CS32" i="4"/>
  <c r="CT32" i="4"/>
  <c r="CU32" i="4"/>
  <c r="CV32" i="4"/>
  <c r="CW32" i="4"/>
  <c r="CX32" i="4"/>
  <c r="CY32" i="4"/>
  <c r="CZ32" i="4"/>
  <c r="DA32" i="4"/>
  <c r="DB32" i="4"/>
  <c r="DC32" i="4"/>
  <c r="DD32" i="4"/>
  <c r="DE32" i="4"/>
  <c r="DF32" i="4"/>
  <c r="DG32" i="4"/>
  <c r="DH32" i="4"/>
  <c r="DI32" i="4"/>
  <c r="DJ32" i="4"/>
  <c r="DK32" i="4"/>
  <c r="DL32" i="4"/>
  <c r="DM32" i="4"/>
  <c r="DN32" i="4"/>
  <c r="DO32" i="4"/>
  <c r="DP32" i="4"/>
  <c r="DQ32" i="4"/>
  <c r="DR32" i="4"/>
  <c r="DS32" i="4"/>
  <c r="DT32" i="4"/>
  <c r="DU32" i="4"/>
  <c r="DV32" i="4"/>
  <c r="DW32" i="4"/>
  <c r="DX32" i="4"/>
  <c r="DY32" i="4"/>
  <c r="DZ32" i="4"/>
  <c r="EA32" i="4"/>
  <c r="EB32" i="4"/>
  <c r="EC32" i="4"/>
  <c r="ED32" i="4"/>
  <c r="EE32" i="4"/>
  <c r="EF32" i="4"/>
  <c r="EG32" i="4"/>
  <c r="EH32" i="4"/>
  <c r="EI32" i="4"/>
  <c r="EJ32" i="4"/>
  <c r="EK32" i="4"/>
  <c r="EL32" i="4"/>
  <c r="EM32" i="4"/>
  <c r="EN32" i="4"/>
  <c r="EO32" i="4"/>
  <c r="EP32" i="4"/>
  <c r="EQ32" i="4"/>
  <c r="ER32" i="4"/>
  <c r="ES32" i="4"/>
  <c r="ET32" i="4"/>
  <c r="EU32" i="4"/>
  <c r="EV32" i="4"/>
  <c r="EW32" i="4"/>
  <c r="EX32" i="4"/>
  <c r="EY32" i="4"/>
  <c r="EZ32" i="4"/>
  <c r="FA32" i="4"/>
  <c r="FB32" i="4"/>
  <c r="FC32" i="4"/>
  <c r="FD32" i="4"/>
  <c r="FE32" i="4"/>
  <c r="FF32" i="4"/>
  <c r="FG32" i="4"/>
  <c r="FH32" i="4"/>
  <c r="FI32" i="4"/>
  <c r="FJ32" i="4"/>
  <c r="FK32" i="4"/>
  <c r="FL32" i="4"/>
  <c r="FM32" i="4"/>
  <c r="FN32" i="4"/>
  <c r="FO32" i="4"/>
  <c r="FP32" i="4"/>
  <c r="FQ32" i="4"/>
  <c r="FR32" i="4"/>
  <c r="FS32" i="4"/>
  <c r="FT32" i="4"/>
  <c r="FU32" i="4"/>
  <c r="FV32" i="4"/>
  <c r="FW32" i="4"/>
  <c r="FX32" i="4"/>
  <c r="FY32" i="4"/>
  <c r="FZ32" i="4"/>
  <c r="GA32" i="4"/>
  <c r="GB32" i="4"/>
  <c r="GC32" i="4"/>
  <c r="GD32" i="4"/>
  <c r="GE32" i="4"/>
  <c r="GF32" i="4"/>
  <c r="GG32" i="4"/>
  <c r="GH32" i="4"/>
  <c r="GI32" i="4"/>
  <c r="GJ32" i="4"/>
  <c r="GK32" i="4"/>
  <c r="GL32" i="4"/>
  <c r="GM32" i="4"/>
  <c r="GN32" i="4"/>
  <c r="GO32" i="4"/>
  <c r="GP32" i="4"/>
  <c r="GQ32" i="4"/>
  <c r="GR32" i="4"/>
  <c r="GS32" i="4"/>
  <c r="GT32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Y33" i="4"/>
  <c r="Z33" i="4"/>
  <c r="AA33" i="4"/>
  <c r="AB33" i="4"/>
  <c r="AC33" i="4"/>
  <c r="AD33" i="4"/>
  <c r="AE33" i="4"/>
  <c r="AF33" i="4"/>
  <c r="AG33" i="4"/>
  <c r="AH33" i="4"/>
  <c r="AI33" i="4"/>
  <c r="AJ33" i="4"/>
  <c r="AK33" i="4"/>
  <c r="AL33" i="4"/>
  <c r="AM33" i="4"/>
  <c r="AN33" i="4"/>
  <c r="AO33" i="4"/>
  <c r="AP33" i="4"/>
  <c r="AQ33" i="4"/>
  <c r="AR33" i="4"/>
  <c r="AS33" i="4"/>
  <c r="AT33" i="4"/>
  <c r="AU33" i="4"/>
  <c r="AV33" i="4"/>
  <c r="AW33" i="4"/>
  <c r="AX33" i="4"/>
  <c r="AY33" i="4"/>
  <c r="AZ33" i="4"/>
  <c r="BA33" i="4"/>
  <c r="BB33" i="4"/>
  <c r="BC33" i="4"/>
  <c r="BD33" i="4"/>
  <c r="BE33" i="4"/>
  <c r="BF33" i="4"/>
  <c r="BG33" i="4"/>
  <c r="BH33" i="4"/>
  <c r="BI33" i="4"/>
  <c r="BJ33" i="4"/>
  <c r="BK33" i="4"/>
  <c r="BL33" i="4"/>
  <c r="BM33" i="4"/>
  <c r="BN33" i="4"/>
  <c r="BO33" i="4"/>
  <c r="BP33" i="4"/>
  <c r="BQ33" i="4"/>
  <c r="BR33" i="4"/>
  <c r="BS33" i="4"/>
  <c r="BT33" i="4"/>
  <c r="BU33" i="4"/>
  <c r="BV33" i="4"/>
  <c r="BW33" i="4"/>
  <c r="BX33" i="4"/>
  <c r="BY33" i="4"/>
  <c r="BZ33" i="4"/>
  <c r="CA33" i="4"/>
  <c r="CB33" i="4"/>
  <c r="CC33" i="4"/>
  <c r="CD33" i="4"/>
  <c r="CE33" i="4"/>
  <c r="CF33" i="4"/>
  <c r="CG33" i="4"/>
  <c r="CH33" i="4"/>
  <c r="CI33" i="4"/>
  <c r="CJ33" i="4"/>
  <c r="CK33" i="4"/>
  <c r="CL33" i="4"/>
  <c r="CM33" i="4"/>
  <c r="CN33" i="4"/>
  <c r="CO33" i="4"/>
  <c r="CP33" i="4"/>
  <c r="CQ33" i="4"/>
  <c r="CR33" i="4"/>
  <c r="CS33" i="4"/>
  <c r="CT33" i="4"/>
  <c r="CU33" i="4"/>
  <c r="CV33" i="4"/>
  <c r="CW33" i="4"/>
  <c r="CX33" i="4"/>
  <c r="CY33" i="4"/>
  <c r="CZ33" i="4"/>
  <c r="DA33" i="4"/>
  <c r="DB33" i="4"/>
  <c r="DC33" i="4"/>
  <c r="DD33" i="4"/>
  <c r="DE33" i="4"/>
  <c r="DF33" i="4"/>
  <c r="DG33" i="4"/>
  <c r="DH33" i="4"/>
  <c r="DI33" i="4"/>
  <c r="DJ33" i="4"/>
  <c r="DK33" i="4"/>
  <c r="DL33" i="4"/>
  <c r="DM33" i="4"/>
  <c r="DN33" i="4"/>
  <c r="DO33" i="4"/>
  <c r="DP33" i="4"/>
  <c r="DQ33" i="4"/>
  <c r="DR33" i="4"/>
  <c r="DS33" i="4"/>
  <c r="DT33" i="4"/>
  <c r="DU33" i="4"/>
  <c r="DV33" i="4"/>
  <c r="DW33" i="4"/>
  <c r="DX33" i="4"/>
  <c r="DY33" i="4"/>
  <c r="DZ33" i="4"/>
  <c r="EA33" i="4"/>
  <c r="EB33" i="4"/>
  <c r="EC33" i="4"/>
  <c r="ED33" i="4"/>
  <c r="EE33" i="4"/>
  <c r="EF33" i="4"/>
  <c r="EG33" i="4"/>
  <c r="EH33" i="4"/>
  <c r="EI33" i="4"/>
  <c r="EJ33" i="4"/>
  <c r="EK33" i="4"/>
  <c r="EL33" i="4"/>
  <c r="EM33" i="4"/>
  <c r="EN33" i="4"/>
  <c r="EO33" i="4"/>
  <c r="EP33" i="4"/>
  <c r="EQ33" i="4"/>
  <c r="ER33" i="4"/>
  <c r="ES33" i="4"/>
  <c r="ET33" i="4"/>
  <c r="EU33" i="4"/>
  <c r="EV33" i="4"/>
  <c r="EW33" i="4"/>
  <c r="EX33" i="4"/>
  <c r="EY33" i="4"/>
  <c r="EZ33" i="4"/>
  <c r="FA33" i="4"/>
  <c r="FB33" i="4"/>
  <c r="FC33" i="4"/>
  <c r="FD33" i="4"/>
  <c r="FE33" i="4"/>
  <c r="FF33" i="4"/>
  <c r="FG33" i="4"/>
  <c r="FH33" i="4"/>
  <c r="FI33" i="4"/>
  <c r="FJ33" i="4"/>
  <c r="FK33" i="4"/>
  <c r="FL33" i="4"/>
  <c r="FM33" i="4"/>
  <c r="FN33" i="4"/>
  <c r="FO33" i="4"/>
  <c r="FP33" i="4"/>
  <c r="FQ33" i="4"/>
  <c r="FR33" i="4"/>
  <c r="FS33" i="4"/>
  <c r="FT33" i="4"/>
  <c r="FU33" i="4"/>
  <c r="FV33" i="4"/>
  <c r="FW33" i="4"/>
  <c r="FX33" i="4"/>
  <c r="FY33" i="4"/>
  <c r="FZ33" i="4"/>
  <c r="GA33" i="4"/>
  <c r="GB33" i="4"/>
  <c r="GC33" i="4"/>
  <c r="GD33" i="4"/>
  <c r="GE33" i="4"/>
  <c r="GF33" i="4"/>
  <c r="GG33" i="4"/>
  <c r="GH33" i="4"/>
  <c r="GI33" i="4"/>
  <c r="GJ33" i="4"/>
  <c r="GK33" i="4"/>
  <c r="GL33" i="4"/>
  <c r="GM33" i="4"/>
  <c r="GN33" i="4"/>
  <c r="GO33" i="4"/>
  <c r="GP33" i="4"/>
  <c r="GQ33" i="4"/>
  <c r="GR33" i="4"/>
  <c r="GS33" i="4"/>
  <c r="GT33" i="4"/>
  <c r="C33" i="4"/>
  <c r="C32" i="4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DC22" i="3"/>
  <c r="DD22" i="3"/>
  <c r="DE22" i="3"/>
  <c r="DF22" i="3"/>
  <c r="DG22" i="3"/>
  <c r="DH22" i="3"/>
  <c r="DI22" i="3"/>
  <c r="DJ22" i="3"/>
  <c r="DK22" i="3"/>
  <c r="DL22" i="3"/>
  <c r="DM22" i="3"/>
  <c r="DN22" i="3"/>
  <c r="DO22" i="3"/>
  <c r="DP22" i="3"/>
  <c r="DQ22" i="3"/>
  <c r="DR22" i="3"/>
  <c r="DS22" i="3"/>
  <c r="DT22" i="3"/>
  <c r="DU22" i="3"/>
  <c r="DV22" i="3"/>
  <c r="DW22" i="3"/>
  <c r="DX22" i="3"/>
  <c r="DY22" i="3"/>
  <c r="DZ22" i="3"/>
  <c r="EA22" i="3"/>
  <c r="EB22" i="3"/>
  <c r="EC22" i="3"/>
  <c r="ED22" i="3"/>
  <c r="EE22" i="3"/>
  <c r="EF22" i="3"/>
  <c r="EG22" i="3"/>
  <c r="EH22" i="3"/>
  <c r="EI22" i="3"/>
  <c r="EJ22" i="3"/>
  <c r="EK22" i="3"/>
  <c r="EL22" i="3"/>
  <c r="EM22" i="3"/>
  <c r="EN22" i="3"/>
  <c r="EO22" i="3"/>
  <c r="EP22" i="3"/>
  <c r="EQ22" i="3"/>
  <c r="ER22" i="3"/>
  <c r="ES22" i="3"/>
  <c r="ET22" i="3"/>
  <c r="EU22" i="3"/>
  <c r="EV22" i="3"/>
  <c r="EW22" i="3"/>
  <c r="EX22" i="3"/>
  <c r="EY22" i="3"/>
  <c r="EZ22" i="3"/>
  <c r="FA22" i="3"/>
  <c r="FB22" i="3"/>
  <c r="FC22" i="3"/>
  <c r="FD22" i="3"/>
  <c r="FE22" i="3"/>
  <c r="FF22" i="3"/>
  <c r="FG22" i="3"/>
  <c r="FH22" i="3"/>
  <c r="FI22" i="3"/>
  <c r="FJ22" i="3"/>
  <c r="FK22" i="3"/>
  <c r="FL22" i="3"/>
  <c r="FM22" i="3"/>
  <c r="FN22" i="3"/>
  <c r="FO22" i="3"/>
  <c r="FP22" i="3"/>
  <c r="FQ22" i="3"/>
  <c r="FR22" i="3"/>
  <c r="FS22" i="3"/>
  <c r="FT22" i="3"/>
  <c r="FU22" i="3"/>
  <c r="FV22" i="3"/>
  <c r="FW22" i="3"/>
  <c r="FX22" i="3"/>
  <c r="FY22" i="3"/>
  <c r="FZ22" i="3"/>
  <c r="GA22" i="3"/>
  <c r="GB22" i="3"/>
  <c r="GC22" i="3"/>
  <c r="GD22" i="3"/>
  <c r="GE22" i="3"/>
  <c r="GF22" i="3"/>
  <c r="GG22" i="3"/>
  <c r="GH22" i="3"/>
  <c r="GI22" i="3"/>
  <c r="GJ22" i="3"/>
  <c r="GK22" i="3"/>
  <c r="GL22" i="3"/>
  <c r="GM22" i="3"/>
  <c r="GN22" i="3"/>
  <c r="GO22" i="3"/>
  <c r="GP22" i="3"/>
  <c r="GQ22" i="3"/>
  <c r="GR22" i="3"/>
  <c r="GS22" i="3"/>
  <c r="GT22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DC23" i="3"/>
  <c r="DD23" i="3"/>
  <c r="DE23" i="3"/>
  <c r="DF23" i="3"/>
  <c r="DG23" i="3"/>
  <c r="DH23" i="3"/>
  <c r="DI23" i="3"/>
  <c r="DJ23" i="3"/>
  <c r="DK23" i="3"/>
  <c r="DL23" i="3"/>
  <c r="DM23" i="3"/>
  <c r="DN23" i="3"/>
  <c r="DO23" i="3"/>
  <c r="DP23" i="3"/>
  <c r="DQ23" i="3"/>
  <c r="DR23" i="3"/>
  <c r="DS23" i="3"/>
  <c r="DT23" i="3"/>
  <c r="DU23" i="3"/>
  <c r="DV23" i="3"/>
  <c r="DW23" i="3"/>
  <c r="DX23" i="3"/>
  <c r="DY23" i="3"/>
  <c r="DZ23" i="3"/>
  <c r="EA23" i="3"/>
  <c r="EB23" i="3"/>
  <c r="EC23" i="3"/>
  <c r="ED23" i="3"/>
  <c r="EE23" i="3"/>
  <c r="EF23" i="3"/>
  <c r="EG23" i="3"/>
  <c r="EH23" i="3"/>
  <c r="EI23" i="3"/>
  <c r="EJ23" i="3"/>
  <c r="EK23" i="3"/>
  <c r="EL23" i="3"/>
  <c r="EM23" i="3"/>
  <c r="EN23" i="3"/>
  <c r="EO23" i="3"/>
  <c r="EP23" i="3"/>
  <c r="EQ23" i="3"/>
  <c r="ER23" i="3"/>
  <c r="ES23" i="3"/>
  <c r="ET23" i="3"/>
  <c r="EU23" i="3"/>
  <c r="EV23" i="3"/>
  <c r="EW23" i="3"/>
  <c r="EX23" i="3"/>
  <c r="EY23" i="3"/>
  <c r="EZ23" i="3"/>
  <c r="FA23" i="3"/>
  <c r="FB23" i="3"/>
  <c r="FC23" i="3"/>
  <c r="FD23" i="3"/>
  <c r="FE23" i="3"/>
  <c r="FF23" i="3"/>
  <c r="FG23" i="3"/>
  <c r="FH23" i="3"/>
  <c r="FI23" i="3"/>
  <c r="FJ23" i="3"/>
  <c r="FK23" i="3"/>
  <c r="FL23" i="3"/>
  <c r="FM23" i="3"/>
  <c r="FN23" i="3"/>
  <c r="FO23" i="3"/>
  <c r="FP23" i="3"/>
  <c r="FQ23" i="3"/>
  <c r="FR23" i="3"/>
  <c r="FS23" i="3"/>
  <c r="FT23" i="3"/>
  <c r="FU23" i="3"/>
  <c r="FV23" i="3"/>
  <c r="FW23" i="3"/>
  <c r="FX23" i="3"/>
  <c r="FY23" i="3"/>
  <c r="FZ23" i="3"/>
  <c r="GA23" i="3"/>
  <c r="GB23" i="3"/>
  <c r="GC23" i="3"/>
  <c r="GD23" i="3"/>
  <c r="GE23" i="3"/>
  <c r="GF23" i="3"/>
  <c r="GG23" i="3"/>
  <c r="GH23" i="3"/>
  <c r="GI23" i="3"/>
  <c r="GJ23" i="3"/>
  <c r="GK23" i="3"/>
  <c r="GL23" i="3"/>
  <c r="GM23" i="3"/>
  <c r="GN23" i="3"/>
  <c r="GO23" i="3"/>
  <c r="GP23" i="3"/>
  <c r="GQ23" i="3"/>
  <c r="GR23" i="3"/>
  <c r="GS23" i="3"/>
  <c r="GT23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DC25" i="3"/>
  <c r="DD25" i="3"/>
  <c r="DE25" i="3"/>
  <c r="DF25" i="3"/>
  <c r="DG25" i="3"/>
  <c r="DH25" i="3"/>
  <c r="DI25" i="3"/>
  <c r="DJ25" i="3"/>
  <c r="DK25" i="3"/>
  <c r="DL25" i="3"/>
  <c r="DM25" i="3"/>
  <c r="DN25" i="3"/>
  <c r="DO25" i="3"/>
  <c r="DP25" i="3"/>
  <c r="DQ25" i="3"/>
  <c r="DR25" i="3"/>
  <c r="DS25" i="3"/>
  <c r="DT25" i="3"/>
  <c r="DU25" i="3"/>
  <c r="DV25" i="3"/>
  <c r="DW25" i="3"/>
  <c r="DX25" i="3"/>
  <c r="DY25" i="3"/>
  <c r="DZ25" i="3"/>
  <c r="EA25" i="3"/>
  <c r="EB25" i="3"/>
  <c r="EC25" i="3"/>
  <c r="ED25" i="3"/>
  <c r="EE25" i="3"/>
  <c r="EF25" i="3"/>
  <c r="EG25" i="3"/>
  <c r="EH25" i="3"/>
  <c r="EI25" i="3"/>
  <c r="EJ25" i="3"/>
  <c r="EK25" i="3"/>
  <c r="EL25" i="3"/>
  <c r="EM25" i="3"/>
  <c r="EN25" i="3"/>
  <c r="EO25" i="3"/>
  <c r="EP25" i="3"/>
  <c r="EQ25" i="3"/>
  <c r="ER25" i="3"/>
  <c r="ES25" i="3"/>
  <c r="ET25" i="3"/>
  <c r="EU25" i="3"/>
  <c r="EV25" i="3"/>
  <c r="EW25" i="3"/>
  <c r="EX25" i="3"/>
  <c r="EY25" i="3"/>
  <c r="EZ25" i="3"/>
  <c r="FA25" i="3"/>
  <c r="FB25" i="3"/>
  <c r="FC25" i="3"/>
  <c r="FD25" i="3"/>
  <c r="FE25" i="3"/>
  <c r="FF25" i="3"/>
  <c r="FG25" i="3"/>
  <c r="FH25" i="3"/>
  <c r="FI25" i="3"/>
  <c r="FJ25" i="3"/>
  <c r="FK25" i="3"/>
  <c r="FL25" i="3"/>
  <c r="FM25" i="3"/>
  <c r="FN25" i="3"/>
  <c r="FO25" i="3"/>
  <c r="FP25" i="3"/>
  <c r="FQ25" i="3"/>
  <c r="FR25" i="3"/>
  <c r="FS25" i="3"/>
  <c r="FT25" i="3"/>
  <c r="FU25" i="3"/>
  <c r="FV25" i="3"/>
  <c r="FW25" i="3"/>
  <c r="FX25" i="3"/>
  <c r="FY25" i="3"/>
  <c r="FZ25" i="3"/>
  <c r="GA25" i="3"/>
  <c r="GB25" i="3"/>
  <c r="GC25" i="3"/>
  <c r="GD25" i="3"/>
  <c r="GE25" i="3"/>
  <c r="GF25" i="3"/>
  <c r="GG25" i="3"/>
  <c r="GH25" i="3"/>
  <c r="GI25" i="3"/>
  <c r="GJ25" i="3"/>
  <c r="GK25" i="3"/>
  <c r="GL25" i="3"/>
  <c r="GM25" i="3"/>
  <c r="GN25" i="3"/>
  <c r="GO25" i="3"/>
  <c r="GP25" i="3"/>
  <c r="GQ25" i="3"/>
  <c r="GR25" i="3"/>
  <c r="GS25" i="3"/>
  <c r="GT25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DC26" i="3"/>
  <c r="DD26" i="3"/>
  <c r="DE26" i="3"/>
  <c r="DF26" i="3"/>
  <c r="DG26" i="3"/>
  <c r="DH26" i="3"/>
  <c r="DI26" i="3"/>
  <c r="DJ26" i="3"/>
  <c r="DK26" i="3"/>
  <c r="DL26" i="3"/>
  <c r="DM26" i="3"/>
  <c r="DN26" i="3"/>
  <c r="DO26" i="3"/>
  <c r="DP26" i="3"/>
  <c r="DQ26" i="3"/>
  <c r="DR26" i="3"/>
  <c r="DS26" i="3"/>
  <c r="DT26" i="3"/>
  <c r="DU26" i="3"/>
  <c r="DV26" i="3"/>
  <c r="DW26" i="3"/>
  <c r="DX26" i="3"/>
  <c r="DY26" i="3"/>
  <c r="DZ26" i="3"/>
  <c r="EA26" i="3"/>
  <c r="EB26" i="3"/>
  <c r="EC26" i="3"/>
  <c r="ED26" i="3"/>
  <c r="EE26" i="3"/>
  <c r="EF26" i="3"/>
  <c r="EG26" i="3"/>
  <c r="EH26" i="3"/>
  <c r="EI26" i="3"/>
  <c r="EJ26" i="3"/>
  <c r="EK26" i="3"/>
  <c r="EL26" i="3"/>
  <c r="EM26" i="3"/>
  <c r="EN26" i="3"/>
  <c r="EO26" i="3"/>
  <c r="EP26" i="3"/>
  <c r="EQ26" i="3"/>
  <c r="ER26" i="3"/>
  <c r="ES26" i="3"/>
  <c r="ET26" i="3"/>
  <c r="EU26" i="3"/>
  <c r="EV26" i="3"/>
  <c r="EW26" i="3"/>
  <c r="EX26" i="3"/>
  <c r="EY26" i="3"/>
  <c r="EZ26" i="3"/>
  <c r="FA26" i="3"/>
  <c r="FB26" i="3"/>
  <c r="FC26" i="3"/>
  <c r="FD26" i="3"/>
  <c r="FE26" i="3"/>
  <c r="FF26" i="3"/>
  <c r="FG26" i="3"/>
  <c r="FH26" i="3"/>
  <c r="FI26" i="3"/>
  <c r="FJ26" i="3"/>
  <c r="FK26" i="3"/>
  <c r="FL26" i="3"/>
  <c r="FM26" i="3"/>
  <c r="FN26" i="3"/>
  <c r="FO26" i="3"/>
  <c r="FP26" i="3"/>
  <c r="FQ26" i="3"/>
  <c r="FR26" i="3"/>
  <c r="FS26" i="3"/>
  <c r="FT26" i="3"/>
  <c r="FU26" i="3"/>
  <c r="FV26" i="3"/>
  <c r="FW26" i="3"/>
  <c r="FX26" i="3"/>
  <c r="FY26" i="3"/>
  <c r="FZ26" i="3"/>
  <c r="GA26" i="3"/>
  <c r="GB26" i="3"/>
  <c r="GC26" i="3"/>
  <c r="GD26" i="3"/>
  <c r="GE26" i="3"/>
  <c r="GF26" i="3"/>
  <c r="GG26" i="3"/>
  <c r="GH26" i="3"/>
  <c r="GI26" i="3"/>
  <c r="GJ26" i="3"/>
  <c r="GK26" i="3"/>
  <c r="GL26" i="3"/>
  <c r="GM26" i="3"/>
  <c r="GN26" i="3"/>
  <c r="GO26" i="3"/>
  <c r="GP26" i="3"/>
  <c r="GQ26" i="3"/>
  <c r="GR26" i="3"/>
  <c r="GS26" i="3"/>
  <c r="GT26" i="3"/>
  <c r="C26" i="3"/>
  <c r="C25" i="3"/>
  <c r="GU25" i="3" l="1"/>
  <c r="B17" i="14" s="1"/>
  <c r="GU26" i="3"/>
  <c r="B16" i="14" s="1"/>
  <c r="B18" i="14" l="1"/>
  <c r="C23" i="3"/>
  <c r="C22" i="3"/>
  <c r="GU33" i="4" l="1"/>
  <c r="GU22" i="3"/>
  <c r="B4" i="14" s="1"/>
  <c r="F24" i="3"/>
  <c r="K24" i="3"/>
  <c r="S24" i="3"/>
  <c r="AA24" i="3"/>
  <c r="AD24" i="3"/>
  <c r="AI24" i="3"/>
  <c r="AL24" i="3"/>
  <c r="AQ24" i="3"/>
  <c r="AY24" i="3"/>
  <c r="BG24" i="3"/>
  <c r="BJ24" i="3"/>
  <c r="BO24" i="3"/>
  <c r="BR24" i="3"/>
  <c r="BW24" i="3"/>
  <c r="BZ24" i="3"/>
  <c r="CE24" i="3"/>
  <c r="CH24" i="3"/>
  <c r="CM24" i="3"/>
  <c r="CP24" i="3"/>
  <c r="CU24" i="3"/>
  <c r="CX24" i="3"/>
  <c r="DC24" i="3"/>
  <c r="DK24" i="3"/>
  <c r="DS24" i="3"/>
  <c r="DV24" i="3"/>
  <c r="EA24" i="3"/>
  <c r="ED24" i="3"/>
  <c r="EI24" i="3"/>
  <c r="EL24" i="3"/>
  <c r="EQ24" i="3"/>
  <c r="ET24" i="3"/>
  <c r="EY24" i="3"/>
  <c r="FB24" i="3"/>
  <c r="FG24" i="3"/>
  <c r="FJ24" i="3"/>
  <c r="FO24" i="3"/>
  <c r="FW24" i="3"/>
  <c r="GE24" i="3"/>
  <c r="GH24" i="3"/>
  <c r="GM24" i="3"/>
  <c r="GP24" i="3"/>
  <c r="GU23" i="3"/>
  <c r="E24" i="3"/>
  <c r="G24" i="3"/>
  <c r="H24" i="3"/>
  <c r="I24" i="3"/>
  <c r="J24" i="3"/>
  <c r="L24" i="3"/>
  <c r="M24" i="3"/>
  <c r="N24" i="3"/>
  <c r="O24" i="3"/>
  <c r="P24" i="3"/>
  <c r="Q24" i="3"/>
  <c r="R24" i="3"/>
  <c r="T24" i="3"/>
  <c r="U24" i="3"/>
  <c r="V24" i="3"/>
  <c r="W24" i="3"/>
  <c r="X24" i="3"/>
  <c r="Y24" i="3"/>
  <c r="Z24" i="3"/>
  <c r="AB24" i="3"/>
  <c r="AC24" i="3"/>
  <c r="AE24" i="3"/>
  <c r="AF24" i="3"/>
  <c r="AG24" i="3"/>
  <c r="AH24" i="3"/>
  <c r="AJ24" i="3"/>
  <c r="AK24" i="3"/>
  <c r="AM24" i="3"/>
  <c r="AN24" i="3"/>
  <c r="AO24" i="3"/>
  <c r="AP24" i="3"/>
  <c r="AR24" i="3"/>
  <c r="AS24" i="3"/>
  <c r="AT24" i="3"/>
  <c r="AU24" i="3"/>
  <c r="AV24" i="3"/>
  <c r="AW24" i="3"/>
  <c r="AX24" i="3"/>
  <c r="AZ24" i="3"/>
  <c r="BA24" i="3"/>
  <c r="BB24" i="3"/>
  <c r="BC24" i="3"/>
  <c r="BD24" i="3"/>
  <c r="BE24" i="3"/>
  <c r="BF24" i="3"/>
  <c r="BH24" i="3"/>
  <c r="BI24" i="3"/>
  <c r="BK24" i="3"/>
  <c r="BL24" i="3"/>
  <c r="BM24" i="3"/>
  <c r="BN24" i="3"/>
  <c r="BP24" i="3"/>
  <c r="BQ24" i="3"/>
  <c r="BS24" i="3"/>
  <c r="BT24" i="3"/>
  <c r="BU24" i="3"/>
  <c r="BV24" i="3"/>
  <c r="BX24" i="3"/>
  <c r="BY24" i="3"/>
  <c r="CA24" i="3"/>
  <c r="CB24" i="3"/>
  <c r="CC24" i="3"/>
  <c r="CD24" i="3"/>
  <c r="CF24" i="3"/>
  <c r="CG24" i="3"/>
  <c r="CI24" i="3"/>
  <c r="CJ24" i="3"/>
  <c r="CK24" i="3"/>
  <c r="CL24" i="3"/>
  <c r="CN24" i="3"/>
  <c r="CO24" i="3"/>
  <c r="CQ24" i="3"/>
  <c r="CR24" i="3"/>
  <c r="CS24" i="3"/>
  <c r="CT24" i="3"/>
  <c r="CV24" i="3"/>
  <c r="CW24" i="3"/>
  <c r="CY24" i="3"/>
  <c r="CZ24" i="3"/>
  <c r="DA24" i="3"/>
  <c r="DB24" i="3"/>
  <c r="DD24" i="3"/>
  <c r="DE24" i="3"/>
  <c r="DF24" i="3"/>
  <c r="DG24" i="3"/>
  <c r="DH24" i="3"/>
  <c r="DI24" i="3"/>
  <c r="DJ24" i="3"/>
  <c r="DL24" i="3"/>
  <c r="DM24" i="3"/>
  <c r="DN24" i="3"/>
  <c r="DO24" i="3"/>
  <c r="DP24" i="3"/>
  <c r="DQ24" i="3"/>
  <c r="DR24" i="3"/>
  <c r="DT24" i="3"/>
  <c r="DU24" i="3"/>
  <c r="DW24" i="3"/>
  <c r="DX24" i="3"/>
  <c r="DY24" i="3"/>
  <c r="DZ24" i="3"/>
  <c r="EB24" i="3"/>
  <c r="EC24" i="3"/>
  <c r="EE24" i="3"/>
  <c r="EF24" i="3"/>
  <c r="EG24" i="3"/>
  <c r="EH24" i="3"/>
  <c r="EJ24" i="3"/>
  <c r="EK24" i="3"/>
  <c r="EM24" i="3"/>
  <c r="EN24" i="3"/>
  <c r="EO24" i="3"/>
  <c r="EP24" i="3"/>
  <c r="ER24" i="3"/>
  <c r="ES24" i="3"/>
  <c r="EU24" i="3"/>
  <c r="EV24" i="3"/>
  <c r="EW24" i="3"/>
  <c r="EX24" i="3"/>
  <c r="EZ24" i="3"/>
  <c r="FA24" i="3"/>
  <c r="FC24" i="3"/>
  <c r="FD24" i="3"/>
  <c r="FE24" i="3"/>
  <c r="FF24" i="3"/>
  <c r="FH24" i="3"/>
  <c r="FI24" i="3"/>
  <c r="FK24" i="3"/>
  <c r="FL24" i="3"/>
  <c r="FM24" i="3"/>
  <c r="FN24" i="3"/>
  <c r="FP24" i="3"/>
  <c r="FQ24" i="3"/>
  <c r="FR24" i="3"/>
  <c r="FS24" i="3"/>
  <c r="FT24" i="3"/>
  <c r="FU24" i="3"/>
  <c r="FV24" i="3"/>
  <c r="FX24" i="3"/>
  <c r="FY24" i="3"/>
  <c r="FZ24" i="3"/>
  <c r="GA24" i="3"/>
  <c r="GB24" i="3"/>
  <c r="GC24" i="3"/>
  <c r="GD24" i="3"/>
  <c r="GF24" i="3"/>
  <c r="GG24" i="3"/>
  <c r="GI24" i="3"/>
  <c r="GJ24" i="3"/>
  <c r="GK24" i="3"/>
  <c r="GL24" i="3"/>
  <c r="GN24" i="3"/>
  <c r="GO24" i="3"/>
  <c r="GQ24" i="3"/>
  <c r="GR24" i="3"/>
  <c r="GS24" i="3"/>
  <c r="GT24" i="3"/>
  <c r="D24" i="3" l="1"/>
  <c r="C24" i="3"/>
  <c r="C9" i="15" l="1"/>
  <c r="GU12" i="3"/>
  <c r="GU22" i="4" l="1"/>
  <c r="C18" i="16" l="1"/>
  <c r="GU8" i="3" l="1"/>
  <c r="C5" i="15" l="1"/>
  <c r="GV16" i="3"/>
  <c r="C34" i="4" l="1"/>
  <c r="FF34" i="4"/>
  <c r="DJ34" i="4"/>
  <c r="BN34" i="4"/>
  <c r="J34" i="4"/>
  <c r="GS34" i="4"/>
  <c r="GK34" i="4"/>
  <c r="GC34" i="4"/>
  <c r="FU34" i="4"/>
  <c r="FM34" i="4"/>
  <c r="FE34" i="4"/>
  <c r="EW34" i="4"/>
  <c r="EO34" i="4"/>
  <c r="EG34" i="4"/>
  <c r="DY34" i="4"/>
  <c r="DQ34" i="4"/>
  <c r="DI34" i="4"/>
  <c r="DA34" i="4"/>
  <c r="CS34" i="4"/>
  <c r="CK34" i="4"/>
  <c r="CC34" i="4"/>
  <c r="BU34" i="4"/>
  <c r="BM34" i="4"/>
  <c r="BE34" i="4"/>
  <c r="AW34" i="4"/>
  <c r="AO34" i="4"/>
  <c r="AG34" i="4"/>
  <c r="Y34" i="4"/>
  <c r="Q34" i="4"/>
  <c r="I34" i="4"/>
  <c r="GT34" i="4"/>
  <c r="EP34" i="4"/>
  <c r="CL34" i="4"/>
  <c r="AP34" i="4"/>
  <c r="GR34" i="4"/>
  <c r="GB34" i="4"/>
  <c r="FL34" i="4"/>
  <c r="FD34" i="4"/>
  <c r="EV34" i="4"/>
  <c r="EN34" i="4"/>
  <c r="EF34" i="4"/>
  <c r="DX34" i="4"/>
  <c r="DP34" i="4"/>
  <c r="DH34" i="4"/>
  <c r="CZ34" i="4"/>
  <c r="CR34" i="4"/>
  <c r="CJ34" i="4"/>
  <c r="CB34" i="4"/>
  <c r="BT34" i="4"/>
  <c r="BL34" i="4"/>
  <c r="BD34" i="4"/>
  <c r="AV34" i="4"/>
  <c r="AN34" i="4"/>
  <c r="AF34" i="4"/>
  <c r="X34" i="4"/>
  <c r="P34" i="4"/>
  <c r="H34" i="4"/>
  <c r="FN34" i="4"/>
  <c r="DB34" i="4"/>
  <c r="Z34" i="4"/>
  <c r="GJ34" i="4"/>
  <c r="FT34" i="4"/>
  <c r="GQ34" i="4"/>
  <c r="GI34" i="4"/>
  <c r="GA34" i="4"/>
  <c r="FS34" i="4"/>
  <c r="FK34" i="4"/>
  <c r="FC34" i="4"/>
  <c r="EU34" i="4"/>
  <c r="EM34" i="4"/>
  <c r="EE34" i="4"/>
  <c r="DW34" i="4"/>
  <c r="DO34" i="4"/>
  <c r="DG34" i="4"/>
  <c r="CY34" i="4"/>
  <c r="CQ34" i="4"/>
  <c r="CI34" i="4"/>
  <c r="CA34" i="4"/>
  <c r="BS34" i="4"/>
  <c r="BK34" i="4"/>
  <c r="BC34" i="4"/>
  <c r="AU34" i="4"/>
  <c r="AM34" i="4"/>
  <c r="AE34" i="4"/>
  <c r="W34" i="4"/>
  <c r="O34" i="4"/>
  <c r="G34" i="4"/>
  <c r="FV34" i="4"/>
  <c r="DR34" i="4"/>
  <c r="BF34" i="4"/>
  <c r="GH34" i="4"/>
  <c r="FR34" i="4"/>
  <c r="FJ34" i="4"/>
  <c r="FB34" i="4"/>
  <c r="ET34" i="4"/>
  <c r="EL34" i="4"/>
  <c r="ED34" i="4"/>
  <c r="DV34" i="4"/>
  <c r="DN34" i="4"/>
  <c r="DF34" i="4"/>
  <c r="CX34" i="4"/>
  <c r="CP34" i="4"/>
  <c r="CH34" i="4"/>
  <c r="BZ34" i="4"/>
  <c r="BR34" i="4"/>
  <c r="BJ34" i="4"/>
  <c r="BB34" i="4"/>
  <c r="AT34" i="4"/>
  <c r="AL34" i="4"/>
  <c r="AD34" i="4"/>
  <c r="V34" i="4"/>
  <c r="N34" i="4"/>
  <c r="F34" i="4"/>
  <c r="EX34" i="4"/>
  <c r="CT34" i="4"/>
  <c r="AH34" i="4"/>
  <c r="FZ34" i="4"/>
  <c r="GO34" i="4"/>
  <c r="GG34" i="4"/>
  <c r="FY34" i="4"/>
  <c r="FQ34" i="4"/>
  <c r="FI34" i="4"/>
  <c r="FA34" i="4"/>
  <c r="ES34" i="4"/>
  <c r="EK34" i="4"/>
  <c r="EC34" i="4"/>
  <c r="DU34" i="4"/>
  <c r="DM34" i="4"/>
  <c r="DE34" i="4"/>
  <c r="CW34" i="4"/>
  <c r="CO34" i="4"/>
  <c r="CG34" i="4"/>
  <c r="BY34" i="4"/>
  <c r="BQ34" i="4"/>
  <c r="BI34" i="4"/>
  <c r="BA34" i="4"/>
  <c r="AS34" i="4"/>
  <c r="AK34" i="4"/>
  <c r="AC34" i="4"/>
  <c r="U34" i="4"/>
  <c r="M34" i="4"/>
  <c r="E34" i="4"/>
  <c r="GD34" i="4"/>
  <c r="DZ34" i="4"/>
  <c r="BV34" i="4"/>
  <c r="R34" i="4"/>
  <c r="GF34" i="4"/>
  <c r="FX34" i="4"/>
  <c r="FP34" i="4"/>
  <c r="FH34" i="4"/>
  <c r="EZ34" i="4"/>
  <c r="ER34" i="4"/>
  <c r="EJ34" i="4"/>
  <c r="EB34" i="4"/>
  <c r="DT34" i="4"/>
  <c r="DL34" i="4"/>
  <c r="DD34" i="4"/>
  <c r="CV34" i="4"/>
  <c r="CN34" i="4"/>
  <c r="CF34" i="4"/>
  <c r="BX34" i="4"/>
  <c r="BP34" i="4"/>
  <c r="BH34" i="4"/>
  <c r="AZ34" i="4"/>
  <c r="AR34" i="4"/>
  <c r="AJ34" i="4"/>
  <c r="AB34" i="4"/>
  <c r="T34" i="4"/>
  <c r="L34" i="4"/>
  <c r="GL34" i="4"/>
  <c r="EH34" i="4"/>
  <c r="CD34" i="4"/>
  <c r="AX34" i="4"/>
  <c r="GP34" i="4"/>
  <c r="GN34" i="4"/>
  <c r="GM34" i="4"/>
  <c r="GE34" i="4"/>
  <c r="FW34" i="4"/>
  <c r="FO34" i="4"/>
  <c r="FG34" i="4"/>
  <c r="EY34" i="4"/>
  <c r="EQ34" i="4"/>
  <c r="EI34" i="4"/>
  <c r="EA34" i="4"/>
  <c r="DS34" i="4"/>
  <c r="DK34" i="4"/>
  <c r="DC34" i="4"/>
  <c r="CU34" i="4"/>
  <c r="CM34" i="4"/>
  <c r="CE34" i="4"/>
  <c r="BW34" i="4"/>
  <c r="BO34" i="4"/>
  <c r="BG34" i="4"/>
  <c r="AY34" i="4"/>
  <c r="AQ34" i="4"/>
  <c r="AI34" i="4"/>
  <c r="AA34" i="4"/>
  <c r="S34" i="4"/>
  <c r="K34" i="4"/>
  <c r="GU32" i="4" l="1"/>
  <c r="D34" i="4"/>
  <c r="GU9" i="4"/>
  <c r="GU10" i="4"/>
  <c r="GU12" i="4"/>
  <c r="GU13" i="4"/>
  <c r="GU14" i="4"/>
  <c r="GU15" i="4"/>
  <c r="GU18" i="4"/>
  <c r="C14" i="16" s="1"/>
  <c r="GU19" i="4"/>
  <c r="C15" i="16" s="1"/>
  <c r="GU21" i="4"/>
  <c r="GU23" i="4"/>
  <c r="C19" i="16" s="1"/>
  <c r="GU24" i="4"/>
  <c r="C20" i="16" s="1"/>
  <c r="GU25" i="4"/>
  <c r="C21" i="16" s="1"/>
  <c r="GU26" i="4"/>
  <c r="C22" i="16" s="1"/>
  <c r="GU27" i="4"/>
  <c r="C23" i="16" s="1"/>
  <c r="GU28" i="4"/>
  <c r="C24" i="16" s="1"/>
  <c r="GU29" i="4"/>
  <c r="C25" i="16" s="1"/>
  <c r="GU8" i="4"/>
  <c r="GU10" i="3"/>
  <c r="GU11" i="3"/>
  <c r="C7" i="15" s="1"/>
  <c r="GU14" i="3"/>
  <c r="C10" i="15" s="1"/>
  <c r="C8" i="15"/>
  <c r="GU16" i="3"/>
  <c r="GU18" i="3"/>
  <c r="GU19" i="3"/>
  <c r="C6" i="15" l="1"/>
  <c r="GU24" i="3"/>
  <c r="C5" i="16"/>
  <c r="C6" i="16"/>
  <c r="C8" i="16"/>
  <c r="C9" i="16"/>
  <c r="C10" i="16"/>
  <c r="C11" i="16"/>
  <c r="C17" i="16"/>
  <c r="C4" i="16"/>
  <c r="C12" i="15"/>
  <c r="C13" i="15"/>
  <c r="B5" i="14" l="1"/>
  <c r="B10" i="14" l="1"/>
  <c r="B6" i="14"/>
  <c r="GU34" i="4" l="1"/>
  <c r="B11" i="14" l="1"/>
  <c r="B12" i="14" s="1"/>
</calcChain>
</file>

<file path=xl/sharedStrings.xml><?xml version="1.0" encoding="utf-8"?>
<sst xmlns="http://schemas.openxmlformats.org/spreadsheetml/2006/main" count="547" uniqueCount="98">
  <si>
    <t>Observation</t>
  </si>
  <si>
    <t xml:space="preserve">Roll gown inside out </t>
  </si>
  <si>
    <t>Scoop fingers under cuff of one sleeve then pull sleeve over one hand</t>
  </si>
  <si>
    <t>Use gown covered hand to pull gown over other hand</t>
  </si>
  <si>
    <t>Removed using only loops or ties</t>
  </si>
  <si>
    <t>Gown was removed:</t>
  </si>
  <si>
    <t>1.0 Gloves</t>
  </si>
  <si>
    <t>Place in garbage</t>
  </si>
  <si>
    <t>Glove removal technique:</t>
  </si>
  <si>
    <t>Gown removal Technique:</t>
  </si>
  <si>
    <t>Removed/changed after task where gloves were needed</t>
  </si>
  <si>
    <t xml:space="preserve">Changed gloves if visibly soiled </t>
  </si>
  <si>
    <t xml:space="preserve">3.0. </t>
  </si>
  <si>
    <t>Eye protection removed using the arms or straps</t>
  </si>
  <si>
    <t xml:space="preserve">Removed/changed after patient interaction </t>
  </si>
  <si>
    <t>Scoop under second glove with bare fingers and remove second glove by pulling it inside out over the first glove</t>
  </si>
  <si>
    <t>Pull off without touching outside of the gown</t>
  </si>
  <si>
    <t>Gown held away from body after removal</t>
  </si>
  <si>
    <r>
      <t>Hand hygiene performed</t>
    </r>
    <r>
      <rPr>
        <sz val="11.5"/>
        <color indexed="8"/>
        <rFont val="Calibri"/>
        <family val="2"/>
      </rPr>
      <t>¹ after gown removed</t>
    </r>
  </si>
  <si>
    <t>Place gown in laundry hamper or garbage as appropriate</t>
  </si>
  <si>
    <t>Grasp at palm and removes the first glove, pulling glove inside out.  Holds glove that was removed in the hand still gloved</t>
  </si>
  <si>
    <t>Disinfected eye protection is securely stored</t>
  </si>
  <si>
    <r>
      <rPr>
        <sz val="12"/>
        <color indexed="8"/>
        <rFont val="Calibri"/>
        <family val="2"/>
      </rPr>
      <t>Hand hygiene is performed</t>
    </r>
  </si>
  <si>
    <t>Key</t>
  </si>
  <si>
    <t xml:space="preserve"> = Yes</t>
  </si>
  <si>
    <t> = No</t>
  </si>
  <si>
    <t xml:space="preserve"> = not applicable</t>
  </si>
  <si>
    <t>Number of missed steps</t>
  </si>
  <si>
    <t>Y</t>
  </si>
  <si>
    <t>N</t>
  </si>
  <si>
    <t>NA</t>
  </si>
  <si>
    <t xml:space="preserve"> - </t>
  </si>
  <si>
    <t>Doffing</t>
  </si>
  <si>
    <t>Removal of PPE</t>
  </si>
  <si>
    <t>5.0 Compliance</t>
  </si>
  <si>
    <t>1.2a</t>
  </si>
  <si>
    <t>2.0 Gown</t>
  </si>
  <si>
    <t>Doffing #2</t>
  </si>
  <si>
    <t>Compliance</t>
  </si>
  <si>
    <t>Accurate Steps</t>
  </si>
  <si>
    <t>Other Doffing Steps</t>
  </si>
  <si>
    <t>Doffing Compliance Overall</t>
  </si>
  <si>
    <t>PPE Observations</t>
  </si>
  <si>
    <t># of missed steps</t>
  </si>
  <si>
    <t>Gown</t>
  </si>
  <si>
    <t>1. Use the data collection tool that has been provided that matches this analysis tool</t>
  </si>
  <si>
    <t>Do not change this Key or formulas will no longer function.</t>
  </si>
  <si>
    <t>Instructions and Definitions</t>
  </si>
  <si>
    <t>Date (add different dates as you collect data)</t>
  </si>
  <si>
    <t>Auditor's Name (add in each column)</t>
  </si>
  <si>
    <t>Program/Area/Unit___________________(one per spreadsheet)</t>
  </si>
  <si>
    <t>2. Use one spreadsheet for each unit/area/program</t>
  </si>
  <si>
    <t>4. Add auditors name for the columns where they collected that data</t>
  </si>
  <si>
    <t>3. Add multiple dates as data is collected entering these across the top of the spreadsheet in the date row.  Thus many dates should be in each spreadsheet.</t>
  </si>
  <si>
    <t>Next untie at waist</t>
  </si>
  <si>
    <t>Untie at neck first</t>
  </si>
  <si>
    <r>
      <t xml:space="preserve">Hand hygiene </t>
    </r>
    <r>
      <rPr>
        <sz val="11.5"/>
        <color indexed="8"/>
        <rFont val="Calibri"/>
        <family val="2"/>
      </rPr>
      <t>after gloves removed</t>
    </r>
  </si>
  <si>
    <r>
      <t xml:space="preserve">Hand hygiene performed </t>
    </r>
    <r>
      <rPr>
        <sz val="11.5"/>
        <color indexed="8"/>
        <rFont val="Calibri"/>
        <family val="2"/>
      </rPr>
      <t>after gown removed</t>
    </r>
  </si>
  <si>
    <t>Revised</t>
  </si>
  <si>
    <t>Gloves</t>
  </si>
  <si>
    <t>Eye protection cleaned &amp; disinfected with FAD</t>
  </si>
  <si>
    <t>Hand hygiene performed after mask/N95 respirator removed, disinfected, stored, or discarded</t>
  </si>
  <si>
    <t>Inaccurate Steps</t>
  </si>
  <si>
    <t>Eye Protection</t>
  </si>
  <si>
    <t>3.3.1</t>
  </si>
  <si>
    <t>3.3.2</t>
  </si>
  <si>
    <t>If disposable, discarded</t>
  </si>
  <si>
    <t>3.3.3</t>
  </si>
  <si>
    <t>3.3.4</t>
  </si>
  <si>
    <t>Face mask/respirator discarded</t>
  </si>
  <si>
    <t>Face Mask/N95 Respirator</t>
  </si>
  <si>
    <t>Hand hygiene performed after mask/N95 respirator discarded</t>
  </si>
  <si>
    <r>
      <t xml:space="preserve">Hand hygiene completed </t>
    </r>
    <r>
      <rPr>
        <u/>
        <sz val="12"/>
        <color indexed="8"/>
        <rFont val="Calibri"/>
        <family val="2"/>
      </rPr>
      <t>prior</t>
    </r>
    <r>
      <rPr>
        <sz val="12"/>
        <color indexed="8"/>
        <rFont val="Calibri"/>
        <family val="2"/>
      </rPr>
      <t xml:space="preserve"> to removal of eye protection</t>
    </r>
  </si>
  <si>
    <t>Orange-Red</t>
  </si>
  <si>
    <t>Eye Protection / Mask Doffing Steps</t>
  </si>
  <si>
    <r>
      <rPr>
        <b/>
        <sz val="11.5"/>
        <color theme="1"/>
        <rFont val="Calibri"/>
        <family val="2"/>
        <scheme val="minor"/>
      </rPr>
      <t>ANY patient</t>
    </r>
    <r>
      <rPr>
        <sz val="11.5"/>
        <color theme="1"/>
        <rFont val="Calibri"/>
        <family val="2"/>
        <scheme val="minor"/>
      </rPr>
      <t>: When damp, soiled, damaged</t>
    </r>
  </si>
  <si>
    <r>
      <rPr>
        <b/>
        <sz val="11.5"/>
        <color theme="1"/>
        <rFont val="Calibri"/>
        <family val="2"/>
        <scheme val="minor"/>
      </rPr>
      <t xml:space="preserve">ALL patients: </t>
    </r>
    <r>
      <rPr>
        <sz val="11.5"/>
        <color theme="1"/>
        <rFont val="Calibri"/>
        <family val="2"/>
        <scheme val="minor"/>
      </rPr>
      <t>After each patient encounter</t>
    </r>
  </si>
  <si>
    <t>Number of steps completed accurately</t>
  </si>
  <si>
    <t>Number of steps missed</t>
  </si>
  <si>
    <t>Enhanced Droplet Contact Personal Protective Equipment (PPE) Doffing Audit Tool #1</t>
  </si>
  <si>
    <t>Enhanced Droplet Contact Personal Protective Equipment (PPE) Doffing Audit Tool #2</t>
  </si>
  <si>
    <t>Type of patient observed</t>
  </si>
  <si>
    <t xml:space="preserve">Auditing is observing the practice of personal protective equipment (PPE) use and looks at both indication for donning or doffing the item of PPE as well as technique. </t>
  </si>
  <si>
    <t>5. Use for auditing Orange or Red patients</t>
  </si>
  <si>
    <t>6. For each checkmark on the data collection tool, add a Y to that cell in the data analysis tool</t>
  </si>
  <si>
    <t>7. Calculations at the bottom and the far right side of the spreadsheet will happen automatically and will also autopopulate the Results tables and graphs.</t>
  </si>
  <si>
    <t>Extended Use - Eye Protection (if Y, 3.2-3.4 should be NA)</t>
  </si>
  <si>
    <t>Extended Use - Mask (If Y, 4.2-4.4 should be NA)</t>
  </si>
  <si>
    <t>Extended Use</t>
  </si>
  <si>
    <t>Total</t>
  </si>
  <si>
    <t>Total Extended Use Supplies Doffed</t>
  </si>
  <si>
    <t># of Extended Use Masks Used</t>
  </si>
  <si>
    <t># of Extended Use Eye Protection Used</t>
  </si>
  <si>
    <t xml:space="preserve"> Extended Use Eye Protection Used</t>
  </si>
  <si>
    <t>Extended Use Masks Used</t>
  </si>
  <si>
    <t>If reusable, eye protection cleaned &amp; disinfected with IPAC AD</t>
  </si>
  <si>
    <t>Disinfected eye protection is securely stored if reusable</t>
  </si>
  <si>
    <r>
      <rPr>
        <b/>
        <sz val="11.5"/>
        <color theme="1"/>
        <rFont val="Calibri"/>
        <family val="2"/>
        <scheme val="minor"/>
      </rPr>
      <t>ALL patients</t>
    </r>
    <r>
      <rPr>
        <sz val="11.5"/>
        <color theme="1"/>
        <rFont val="Calibri"/>
        <family val="2"/>
        <scheme val="minor"/>
      </rPr>
      <t>: When damp, soiled, damaged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</si>
</sst>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24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1.5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1.5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sz val="11"/>
      <color theme="1"/>
      <name val="Segoe UI Symbol"/>
      <family val="2"/>
    </font>
    <font>
      <b/>
      <sz val="14"/>
      <color theme="1"/>
      <name val="Calibri"/>
      <family val="2"/>
      <scheme val="minor"/>
    </font>
    <font>
      <i/>
      <sz val="11.5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.5"/>
      <color theme="0"/>
      <name val="Calibri"/>
      <family val="2"/>
      <scheme val="minor"/>
    </font>
    <font>
      <sz val="10.5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indexed="8"/>
      <name val="Calibri"/>
      <family val="2"/>
    </font>
    <font>
      <b/>
      <sz val="11"/>
      <color theme="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168">
    <xf numFmtId="0" fontId="0" fillId="0" borderId="0" xfId="0"/>
    <xf numFmtId="0" fontId="0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/>
    </xf>
    <xf numFmtId="0" fontId="5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5" fillId="0" borderId="0" xfId="0" applyFont="1"/>
    <xf numFmtId="0" fontId="5" fillId="0" borderId="0" xfId="0" applyFont="1" applyBorder="1" applyAlignment="1">
      <alignment horizontal="left" vertical="center"/>
    </xf>
    <xf numFmtId="0" fontId="0" fillId="0" borderId="0" xfId="0" applyFill="1"/>
    <xf numFmtId="0" fontId="8" fillId="0" borderId="1" xfId="0" applyFont="1" applyBorder="1" applyAlignment="1">
      <alignment horizontal="center"/>
    </xf>
    <xf numFmtId="49" fontId="8" fillId="0" borderId="3" xfId="0" applyNumberFormat="1" applyFont="1" applyBorder="1" applyAlignment="1">
      <alignment horizontal="left" vertical="top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left" vertical="top"/>
    </xf>
    <xf numFmtId="0" fontId="8" fillId="0" borderId="3" xfId="0" applyFont="1" applyBorder="1" applyAlignment="1">
      <alignment vertical="center" wrapText="1"/>
    </xf>
    <xf numFmtId="49" fontId="8" fillId="0" borderId="0" xfId="0" applyNumberFormat="1" applyFont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0" fillId="0" borderId="0" xfId="0" applyAlignment="1">
      <alignment horizontal="left" vertical="center" indent="2"/>
    </xf>
    <xf numFmtId="0" fontId="0" fillId="0" borderId="0" xfId="0" applyAlignment="1">
      <alignment horizontal="left" vertical="center" indent="8"/>
    </xf>
    <xf numFmtId="0" fontId="10" fillId="0" borderId="0" xfId="0" applyFont="1" applyAlignment="1">
      <alignment vertical="center"/>
    </xf>
    <xf numFmtId="0" fontId="4" fillId="0" borderId="0" xfId="0" applyFont="1"/>
    <xf numFmtId="0" fontId="0" fillId="0" borderId="1" xfId="0" applyBorder="1"/>
    <xf numFmtId="0" fontId="0" fillId="0" borderId="0" xfId="0" applyFont="1" applyAlignment="1">
      <alignment vertical="center"/>
    </xf>
    <xf numFmtId="0" fontId="0" fillId="0" borderId="1" xfId="0" applyBorder="1" applyAlignment="1">
      <alignment horizontal="left"/>
    </xf>
    <xf numFmtId="0" fontId="0" fillId="0" borderId="1" xfId="0" applyFont="1" applyFill="1" applyBorder="1" applyAlignment="1">
      <alignment wrapText="1"/>
    </xf>
    <xf numFmtId="164" fontId="0" fillId="0" borderId="1" xfId="0" applyNumberFormat="1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49" fontId="15" fillId="5" borderId="1" xfId="0" applyNumberFormat="1" applyFont="1" applyFill="1" applyBorder="1" applyAlignment="1">
      <alignment vertical="top" wrapText="1"/>
    </xf>
    <xf numFmtId="0" fontId="15" fillId="5" borderId="4" xfId="0" applyFont="1" applyFill="1" applyBorder="1" applyAlignment="1">
      <alignment horizontal="left" vertical="top" wrapText="1"/>
    </xf>
    <xf numFmtId="0" fontId="15" fillId="5" borderId="11" xfId="0" applyFont="1" applyFill="1" applyBorder="1" applyAlignment="1">
      <alignment horizontal="left" vertical="center" wrapText="1"/>
    </xf>
    <xf numFmtId="0" fontId="16" fillId="5" borderId="0" xfId="0" applyFont="1" applyFill="1"/>
    <xf numFmtId="0" fontId="5" fillId="0" borderId="3" xfId="0" applyFont="1" applyBorder="1" applyAlignment="1">
      <alignment horizontal="center"/>
    </xf>
    <xf numFmtId="0" fontId="11" fillId="2" borderId="8" xfId="0" applyFont="1" applyFill="1" applyBorder="1" applyAlignment="1">
      <alignment horizontal="left"/>
    </xf>
    <xf numFmtId="0" fontId="11" fillId="2" borderId="9" xfId="0" applyFont="1" applyFill="1" applyBorder="1" applyAlignment="1">
      <alignment horizontal="left"/>
    </xf>
    <xf numFmtId="0" fontId="0" fillId="2" borderId="12" xfId="0" applyFill="1" applyBorder="1"/>
    <xf numFmtId="0" fontId="0" fillId="0" borderId="10" xfId="0" applyBorder="1"/>
    <xf numFmtId="0" fontId="6" fillId="2" borderId="4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left"/>
    </xf>
    <xf numFmtId="0" fontId="0" fillId="2" borderId="9" xfId="0" applyFill="1" applyBorder="1"/>
    <xf numFmtId="0" fontId="0" fillId="2" borderId="10" xfId="0" applyFill="1" applyBorder="1"/>
    <xf numFmtId="0" fontId="6" fillId="2" borderId="3" xfId="0" applyFont="1" applyFill="1" applyBorder="1" applyAlignment="1">
      <alignment horizontal="left" vertical="center"/>
    </xf>
    <xf numFmtId="0" fontId="0" fillId="2" borderId="1" xfId="0" applyFill="1" applyBorder="1"/>
    <xf numFmtId="0" fontId="0" fillId="5" borderId="0" xfId="0" applyFill="1"/>
    <xf numFmtId="0" fontId="5" fillId="5" borderId="0" xfId="0" applyFont="1" applyFill="1"/>
    <xf numFmtId="0" fontId="0" fillId="5" borderId="1" xfId="0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49" fontId="8" fillId="0" borderId="3" xfId="0" applyNumberFormat="1" applyFont="1" applyBorder="1" applyAlignment="1">
      <alignment horizontal="left" vertical="center"/>
    </xf>
    <xf numFmtId="0" fontId="12" fillId="4" borderId="4" xfId="0" applyFont="1" applyFill="1" applyBorder="1" applyAlignment="1">
      <alignment horizontal="left" vertical="top"/>
    </xf>
    <xf numFmtId="0" fontId="12" fillId="4" borderId="11" xfId="0" applyFont="1" applyFill="1" applyBorder="1" applyAlignment="1">
      <alignment horizontal="left" vertical="top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/>
    </xf>
    <xf numFmtId="0" fontId="12" fillId="4" borderId="5" xfId="0" applyFont="1" applyFill="1" applyBorder="1" applyAlignment="1">
      <alignment horizontal="left" vertical="center"/>
    </xf>
    <xf numFmtId="0" fontId="12" fillId="4" borderId="6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/>
    </xf>
    <xf numFmtId="0" fontId="11" fillId="2" borderId="11" xfId="0" applyFont="1" applyFill="1" applyBorder="1" applyAlignment="1">
      <alignment horizontal="left"/>
    </xf>
    <xf numFmtId="0" fontId="11" fillId="2" borderId="12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/>
    </xf>
    <xf numFmtId="0" fontId="0" fillId="2" borderId="11" xfId="0" applyFill="1" applyBorder="1"/>
    <xf numFmtId="0" fontId="17" fillId="5" borderId="4" xfId="0" applyFont="1" applyFill="1" applyBorder="1" applyAlignment="1">
      <alignment horizontal="left"/>
    </xf>
    <xf numFmtId="0" fontId="17" fillId="5" borderId="11" xfId="0" applyFont="1" applyFill="1" applyBorder="1" applyAlignment="1">
      <alignment horizontal="left"/>
    </xf>
    <xf numFmtId="0" fontId="3" fillId="5" borderId="0" xfId="0" applyFont="1" applyFill="1"/>
    <xf numFmtId="0" fontId="12" fillId="4" borderId="4" xfId="0" applyFont="1" applyFill="1" applyBorder="1" applyAlignment="1">
      <alignment horizontal="left" vertical="center"/>
    </xf>
    <xf numFmtId="49" fontId="17" fillId="5" borderId="11" xfId="0" applyNumberFormat="1" applyFont="1" applyFill="1" applyBorder="1" applyAlignment="1">
      <alignment vertical="center"/>
    </xf>
    <xf numFmtId="0" fontId="17" fillId="5" borderId="11" xfId="0" applyFont="1" applyFill="1" applyBorder="1" applyAlignment="1">
      <alignment vertical="center"/>
    </xf>
    <xf numFmtId="2" fontId="8" fillId="0" borderId="1" xfId="0" applyNumberFormat="1" applyFont="1" applyBorder="1" applyAlignment="1">
      <alignment horizontal="left" vertical="center"/>
    </xf>
    <xf numFmtId="164" fontId="16" fillId="5" borderId="0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left"/>
    </xf>
    <xf numFmtId="0" fontId="5" fillId="0" borderId="1" xfId="0" applyNumberFormat="1" applyFont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Font="1" applyFill="1" applyBorder="1" applyAlignment="1">
      <alignment horizontal="left"/>
    </xf>
    <xf numFmtId="0" fontId="12" fillId="4" borderId="11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top"/>
    </xf>
    <xf numFmtId="0" fontId="17" fillId="5" borderId="11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49" fontId="8" fillId="0" borderId="3" xfId="0" applyNumberFormat="1" applyFont="1" applyFill="1" applyBorder="1" applyAlignment="1">
      <alignment horizontal="left" vertical="center"/>
    </xf>
    <xf numFmtId="0" fontId="0" fillId="4" borderId="1" xfId="0" applyFill="1" applyBorder="1"/>
    <xf numFmtId="0" fontId="8" fillId="0" borderId="4" xfId="0" applyFont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0" fillId="5" borderId="1" xfId="0" applyFill="1" applyBorder="1"/>
    <xf numFmtId="0" fontId="0" fillId="4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5" borderId="2" xfId="0" applyFill="1" applyBorder="1"/>
    <xf numFmtId="49" fontId="8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left" vertical="center"/>
    </xf>
    <xf numFmtId="0" fontId="19" fillId="0" borderId="0" xfId="0" applyFont="1"/>
    <xf numFmtId="0" fontId="15" fillId="5" borderId="11" xfId="0" applyFont="1" applyFill="1" applyBorder="1" applyAlignment="1">
      <alignment horizontal="center" vertical="top" wrapText="1"/>
    </xf>
    <xf numFmtId="0" fontId="15" fillId="5" borderId="12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left" wrapText="1"/>
    </xf>
    <xf numFmtId="0" fontId="1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4" xfId="0" applyFont="1" applyBorder="1" applyAlignment="1">
      <alignment vertical="center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 wrapText="1"/>
    </xf>
    <xf numFmtId="164" fontId="17" fillId="5" borderId="11" xfId="0" applyNumberFormat="1" applyFont="1" applyFill="1" applyBorder="1" applyAlignment="1">
      <alignment horizontal="left" vertical="center"/>
    </xf>
    <xf numFmtId="0" fontId="0" fillId="0" borderId="1" xfId="0" applyNumberFormat="1" applyBorder="1" applyAlignment="1">
      <alignment horizontal="center"/>
    </xf>
    <xf numFmtId="0" fontId="0" fillId="5" borderId="1" xfId="0" applyNumberFormat="1" applyFill="1" applyBorder="1" applyAlignment="1">
      <alignment horizontal="center"/>
    </xf>
    <xf numFmtId="0" fontId="0" fillId="0" borderId="0" xfId="0" applyAlignment="1">
      <alignment horizontal="left" vertical="top" wrapText="1"/>
    </xf>
    <xf numFmtId="0" fontId="13" fillId="0" borderId="0" xfId="0" applyFont="1" applyAlignment="1">
      <alignment horizontal="left" vertical="center" indent="2"/>
    </xf>
    <xf numFmtId="0" fontId="5" fillId="0" borderId="3" xfId="0" applyFont="1" applyBorder="1" applyAlignment="1" applyProtection="1">
      <alignment horizontal="center" vertical="center"/>
      <protection locked="0"/>
    </xf>
    <xf numFmtId="0" fontId="15" fillId="5" borderId="1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8" fillId="0" borderId="1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NumberFormat="1" applyFont="1" applyBorder="1" applyAlignment="1">
      <alignment horizontal="left" vertical="center"/>
    </xf>
    <xf numFmtId="164" fontId="22" fillId="5" borderId="0" xfId="0" applyNumberFormat="1" applyFont="1" applyFill="1" applyAlignment="1">
      <alignment horizontal="left"/>
    </xf>
    <xf numFmtId="0" fontId="22" fillId="5" borderId="0" xfId="0" applyFont="1" applyFill="1"/>
    <xf numFmtId="164" fontId="4" fillId="3" borderId="1" xfId="0" applyNumberFormat="1" applyFont="1" applyFill="1" applyBorder="1" applyAlignment="1">
      <alignment horizontal="left"/>
    </xf>
    <xf numFmtId="0" fontId="4" fillId="3" borderId="1" xfId="0" applyFont="1" applyFill="1" applyBorder="1"/>
    <xf numFmtId="164" fontId="15" fillId="5" borderId="0" xfId="0" applyNumberFormat="1" applyFont="1" applyFill="1" applyBorder="1" applyAlignment="1">
      <alignment horizontal="left" vertical="center" wrapText="1"/>
    </xf>
    <xf numFmtId="0" fontId="15" fillId="5" borderId="0" xfId="0" applyFont="1" applyFill="1"/>
    <xf numFmtId="164" fontId="15" fillId="5" borderId="0" xfId="0" applyNumberFormat="1" applyFont="1" applyFill="1" applyAlignment="1">
      <alignment horizontal="center" wrapText="1"/>
    </xf>
    <xf numFmtId="0" fontId="15" fillId="5" borderId="0" xfId="0" applyFont="1" applyFill="1" applyAlignment="1">
      <alignment horizontal="left" wrapText="1"/>
    </xf>
    <xf numFmtId="0" fontId="1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left" vertical="top"/>
    </xf>
    <xf numFmtId="0" fontId="5" fillId="0" borderId="1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NumberFormat="1" applyFill="1" applyBorder="1" applyAlignment="1">
      <alignment horizontal="center"/>
    </xf>
    <xf numFmtId="15" fontId="0" fillId="0" borderId="0" xfId="0" applyNumberFormat="1"/>
    <xf numFmtId="0" fontId="8" fillId="0" borderId="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6" fillId="0" borderId="1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4" fillId="6" borderId="1" xfId="0" applyFont="1" applyFill="1" applyBorder="1"/>
    <xf numFmtId="0" fontId="4" fillId="6" borderId="1" xfId="0" applyFont="1" applyFill="1" applyBorder="1" applyAlignment="1">
      <alignment horizontal="center"/>
    </xf>
    <xf numFmtId="165" fontId="4" fillId="6" borderId="1" xfId="1" applyNumberFormat="1" applyFont="1" applyFill="1" applyBorder="1" applyAlignment="1">
      <alignment horizontal="center"/>
    </xf>
    <xf numFmtId="164" fontId="8" fillId="0" borderId="1" xfId="0" applyNumberFormat="1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 wrapText="1"/>
    </xf>
    <xf numFmtId="0" fontId="23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20" fillId="0" borderId="0" xfId="0" applyFont="1" applyAlignment="1">
      <alignment vertical="top" wrapText="1"/>
    </xf>
    <xf numFmtId="0" fontId="18" fillId="5" borderId="0" xfId="0" applyFont="1" applyFill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CC"/>
      <color rgb="FF84D2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Compliance Rate of Eye</a:t>
            </a:r>
            <a:r>
              <a:rPr lang="en-US" baseline="0"/>
              <a:t> Protection / Mask</a:t>
            </a:r>
            <a:r>
              <a:rPr lang="en-US"/>
              <a:t> PPE Doffing Steps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'Overall Doffing Compliance'!$A$6</c:f>
              <c:strCache>
                <c:ptCount val="1"/>
                <c:pt idx="0">
                  <c:v>Compliance</c:v>
                </c:pt>
              </c:strCache>
            </c:strRef>
          </c:tx>
          <c:spPr>
            <a:gradFill>
              <a:gsLst>
                <a:gs pos="0">
                  <a:schemeClr val="accent6">
                    <a:lumMod val="75000"/>
                  </a:schemeClr>
                </a:gs>
                <a:gs pos="100000">
                  <a:srgbClr val="FF0000"/>
                </a:gs>
              </a:gsLst>
              <a:lin ang="5400000" scaled="1"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0">
                    <a:schemeClr val="accent6">
                      <a:lumMod val="75000"/>
                    </a:schemeClr>
                  </a:gs>
                  <a:gs pos="100000">
                    <a:srgbClr val="FF0000"/>
                  </a:gs>
                </a:gsLst>
                <a:lin ang="5400000" scaled="1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FF43-4A29-B15B-82BF278B9CEC}"/>
              </c:ext>
            </c:extLst>
          </c:dPt>
          <c:dPt>
            <c:idx val="1"/>
            <c:invertIfNegative val="0"/>
            <c:bubble3D val="0"/>
            <c:spPr>
              <a:gradFill flip="none" rotWithShape="1">
                <a:gsLst>
                  <a:gs pos="0">
                    <a:schemeClr val="accent6">
                      <a:lumMod val="75000"/>
                    </a:schemeClr>
                  </a:gs>
                  <a:gs pos="100000">
                    <a:srgbClr val="FF0000"/>
                  </a:gs>
                </a:gsLst>
                <a:lin ang="5400000" scaled="1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F43-4A29-B15B-82BF278B9CE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'Overall Doffing Compliance'!$B$3:$B$3</c:f>
              <c:strCache>
                <c:ptCount val="1"/>
                <c:pt idx="0">
                  <c:v>Orange-Red</c:v>
                </c:pt>
              </c:strCache>
            </c:strRef>
          </c:cat>
          <c:val>
            <c:numRef>
              <c:f>'Overall Doffing Compliance'!$B$6:$B$6</c:f>
              <c:numCache>
                <c:formatCode>0.0%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55-47A6-8A3B-EC94FEB7E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640064"/>
        <c:axId val="229650432"/>
      </c:barChart>
      <c:catAx>
        <c:axId val="229640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Zone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650432"/>
        <c:crosses val="autoZero"/>
        <c:auto val="1"/>
        <c:lblAlgn val="ctr"/>
        <c:lblOffset val="100"/>
        <c:noMultiLvlLbl val="0"/>
      </c:catAx>
      <c:valAx>
        <c:axId val="2296504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Compliance rate</a:t>
                </a:r>
              </a:p>
            </c:rich>
          </c:tx>
          <c:layout>
            <c:manualLayout>
              <c:xMode val="edge"/>
              <c:yMode val="edge"/>
              <c:x val="8.4008400840084006E-3"/>
              <c:y val="0.429620286155486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640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aseline="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Compliance Rate of Other PPE Doffing Steps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35941252024349"/>
          <c:y val="0.10169955226184962"/>
          <c:w val="0.87487463003294796"/>
          <c:h val="0.761263136225618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'Overall Doffing Compliance'!$A$12</c:f>
              <c:strCache>
                <c:ptCount val="1"/>
                <c:pt idx="0">
                  <c:v>Compliance</c:v>
                </c:pt>
              </c:strCache>
            </c:strRef>
          </c:tx>
          <c:spPr>
            <a:gradFill>
              <a:gsLst>
                <a:gs pos="0">
                  <a:schemeClr val="accent6">
                    <a:lumMod val="75000"/>
                  </a:schemeClr>
                </a:gs>
                <a:gs pos="100000">
                  <a:srgbClr val="FF0000"/>
                </a:gs>
              </a:gsLst>
              <a:lin ang="5400000" scaled="1"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chemeClr val="accent6">
                      <a:lumMod val="75000"/>
                    </a:schemeClr>
                  </a:gs>
                  <a:gs pos="100000">
                    <a:srgbClr val="FF0000"/>
                  </a:gs>
                </a:gsLst>
                <a:lin ang="5400000" scaled="1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26BD-4766-BB52-36E0D637225A}"/>
              </c:ext>
            </c:extLst>
          </c:dPt>
          <c:dPt>
            <c:idx val="1"/>
            <c:invertIfNegative val="0"/>
            <c:bubble3D val="0"/>
            <c:spPr>
              <a:gradFill>
                <a:gsLst>
                  <a:gs pos="0">
                    <a:schemeClr val="accent6">
                      <a:lumMod val="75000"/>
                    </a:schemeClr>
                  </a:gs>
                  <a:gs pos="100000">
                    <a:srgbClr val="FF0000"/>
                  </a:gs>
                </a:gsLst>
                <a:lin ang="5400000" scaled="1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6BD-4766-BB52-36E0D637225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'Overall Doffing Compliance'!$B$9:$B$9</c:f>
              <c:strCache>
                <c:ptCount val="1"/>
                <c:pt idx="0">
                  <c:v>Orange-Red</c:v>
                </c:pt>
              </c:strCache>
            </c:strRef>
          </c:cat>
          <c:val>
            <c:numRef>
              <c:f>'Overall Doffing Compliance'!$B$12:$B$12</c:f>
              <c:numCache>
                <c:formatCode>0.0%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DF-4BE1-80AE-13ED2F1783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698176"/>
        <c:axId val="229516032"/>
      </c:barChart>
      <c:catAx>
        <c:axId val="2296981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Zone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516032"/>
        <c:crosses val="autoZero"/>
        <c:auto val="1"/>
        <c:lblAlgn val="ctr"/>
        <c:lblOffset val="100"/>
        <c:noMultiLvlLbl val="0"/>
      </c:catAx>
      <c:valAx>
        <c:axId val="2295160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Compliance rate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698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aseline="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40" b="1" i="0" baseline="0"/>
              <a:t># of missed steps in Eye Protection  / Mask PPE Doffing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('EyeProtection-Mask Missed Steps'!$B$5:$B$10,'EyeProtection-Mask Missed Steps'!$B$12:$B$13)</c:f>
              <c:strCache>
                <c:ptCount val="8"/>
                <c:pt idx="0">
                  <c:v>Hand hygiene completed prior to removal of eye protection</c:v>
                </c:pt>
                <c:pt idx="1">
                  <c:v>Eye protection removed using the arms or straps</c:v>
                </c:pt>
                <c:pt idx="2">
                  <c:v>Eye protection cleaned &amp; disinfected with FAD</c:v>
                </c:pt>
                <c:pt idx="3">
                  <c:v>Disinfected eye protection is securely stored</c:v>
                </c:pt>
                <c:pt idx="4">
                  <c:v>If disposable, discarded</c:v>
                </c:pt>
                <c:pt idx="5">
                  <c:v>Hand hygiene is performed</c:v>
                </c:pt>
                <c:pt idx="6">
                  <c:v>Removed using only loops or ties</c:v>
                </c:pt>
                <c:pt idx="7">
                  <c:v>Hand hygiene performed after mask/N95 respirator removed, disinfected, stored, or discarded</c:v>
                </c:pt>
              </c:strCache>
            </c:strRef>
          </c:cat>
          <c:val>
            <c:numRef>
              <c:f>('EyeProtection-Mask Missed Steps'!$C$5:$C$10,'EyeProtection-Mask Missed Steps'!$C$12:$C$13)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18-44A1-81C4-5EA187F6E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735232"/>
        <c:axId val="228741504"/>
      </c:barChart>
      <c:catAx>
        <c:axId val="228735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78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741504"/>
        <c:crosses val="autoZero"/>
        <c:auto val="1"/>
        <c:lblAlgn val="ctr"/>
        <c:lblOffset val="100"/>
        <c:noMultiLvlLbl val="0"/>
      </c:catAx>
      <c:valAx>
        <c:axId val="228741504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Missed steps</a:t>
                </a:r>
              </a:p>
            </c:rich>
          </c:tx>
          <c:layout>
            <c:manualLayout>
              <c:xMode val="edge"/>
              <c:yMode val="edge"/>
              <c:x val="5.2246603970741903E-3"/>
              <c:y val="0.251318084613641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735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aseline="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 i="0" baseline="0"/>
              <a:t># of missed steps in Other PPE Doffing Activities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('Other Doffing Missed Steps'!$B$4:$B$6,'Other Doffing Missed Steps'!$B$8:$B$11,'Other Doffing Missed Steps'!$B$14:$B$15,'Other Doffing Missed Steps'!$B$17:$B$25)</c:f>
              <c:strCache>
                <c:ptCount val="18"/>
                <c:pt idx="0">
                  <c:v>Removed/changed after task where gloves were needed</c:v>
                </c:pt>
                <c:pt idx="1">
                  <c:v>Removed/changed after patient interaction </c:v>
                </c:pt>
                <c:pt idx="2">
                  <c:v>Changed gloves if visibly soiled </c:v>
                </c:pt>
                <c:pt idx="3">
                  <c:v>Grasp at palm and removes the first glove, pulling glove inside out.  Holds glove that was removed in the hand still gloved</c:v>
                </c:pt>
                <c:pt idx="4">
                  <c:v>Scoop under second glove with bare fingers and remove second glove by pulling it inside out over the first glove</c:v>
                </c:pt>
                <c:pt idx="5">
                  <c:v>Place in garbage</c:v>
                </c:pt>
                <c:pt idx="6">
                  <c:v>Hand hygiene after gloves removed</c:v>
                </c:pt>
                <c:pt idx="7">
                  <c:v>ALL patients: After each patient encounter</c:v>
                </c:pt>
                <c:pt idx="8">
                  <c:v>ANY patient: When damp, soiled, damaged</c:v>
                </c:pt>
                <c:pt idx="9">
                  <c:v>Untie at neck first</c:v>
                </c:pt>
                <c:pt idx="10">
                  <c:v>Next untie at waist</c:v>
                </c:pt>
                <c:pt idx="11">
                  <c:v>Scoop fingers under cuff of one sleeve then pull sleeve over one hand</c:v>
                </c:pt>
                <c:pt idx="12">
                  <c:v>Use gown covered hand to pull gown over other hand</c:v>
                </c:pt>
                <c:pt idx="13">
                  <c:v>Pull off without touching outside of the gown</c:v>
                </c:pt>
                <c:pt idx="14">
                  <c:v>Roll gown inside out </c:v>
                </c:pt>
                <c:pt idx="15">
                  <c:v>Gown held away from body after removal</c:v>
                </c:pt>
                <c:pt idx="16">
                  <c:v>Place gown in laundry hamper or garbage as appropriate</c:v>
                </c:pt>
                <c:pt idx="17">
                  <c:v>Hand hygiene performed¹ after gown removed</c:v>
                </c:pt>
              </c:strCache>
            </c:strRef>
          </c:cat>
          <c:val>
            <c:numRef>
              <c:f>('Other Doffing Missed Steps'!$C$4:$C$6,'Other Doffing Missed Steps'!$C$8:$C$11,'Other Doffing Missed Steps'!$C$14:$C$15,'Other Doffing Missed Steps'!$C$17:$C$25)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8A-4922-B527-BF8511685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0102528"/>
        <c:axId val="230104064"/>
      </c:barChart>
      <c:catAx>
        <c:axId val="230102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24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0104064"/>
        <c:crosses val="autoZero"/>
        <c:auto val="1"/>
        <c:lblAlgn val="ctr"/>
        <c:lblOffset val="100"/>
        <c:noMultiLvlLbl val="0"/>
      </c:catAx>
      <c:valAx>
        <c:axId val="230104064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aseline="0"/>
                  <a:t>Missed steps</a:t>
                </a:r>
              </a:p>
            </c:rich>
          </c:tx>
          <c:layout>
            <c:manualLayout>
              <c:xMode val="edge"/>
              <c:yMode val="edge"/>
              <c:x val="3.6379016189095205E-2"/>
              <c:y val="0.263280478701630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0102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100012</xdr:rowOff>
    </xdr:from>
    <xdr:to>
      <xdr:col>14</xdr:col>
      <xdr:colOff>123825</xdr:colOff>
      <xdr:row>17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FBB5862-78D2-40B7-A6BF-450AAE0423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400050</xdr:colOff>
      <xdr:row>17</xdr:row>
      <xdr:rowOff>142876</xdr:rowOff>
    </xdr:from>
    <xdr:to>
      <xdr:col>14</xdr:col>
      <xdr:colOff>104775</xdr:colOff>
      <xdr:row>36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5B2E2FA-EB4D-46FA-B335-114F2CAA0D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2</xdr:row>
      <xdr:rowOff>19049</xdr:rowOff>
    </xdr:from>
    <xdr:to>
      <xdr:col>20</xdr:col>
      <xdr:colOff>257175</xdr:colOff>
      <xdr:row>28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A3CD8AC-2439-4CA8-978F-D3A80C8D72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</xdr:colOff>
      <xdr:row>1</xdr:row>
      <xdr:rowOff>9525</xdr:rowOff>
    </xdr:from>
    <xdr:to>
      <xdr:col>28</xdr:col>
      <xdr:colOff>390525</xdr:colOff>
      <xdr:row>35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1FCB471-3DFE-47B7-B450-CC6AE4D443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I32"/>
  <sheetViews>
    <sheetView tabSelected="1" zoomScaleNormal="100" workbookViewId="0">
      <selection activeCell="E24" sqref="E24"/>
    </sheetView>
  </sheetViews>
  <sheetFormatPr defaultRowHeight="15" x14ac:dyDescent="0.25"/>
  <cols>
    <col min="1" max="1" width="10.140625" customWidth="1"/>
    <col min="2" max="2" width="10.140625" bestFit="1" customWidth="1"/>
  </cols>
  <sheetData>
    <row r="1" spans="1:9" ht="33.75" customHeight="1" x14ac:dyDescent="0.25">
      <c r="A1" s="165" t="s">
        <v>82</v>
      </c>
      <c r="B1" s="165"/>
      <c r="C1" s="165"/>
      <c r="D1" s="165"/>
      <c r="E1" s="165"/>
      <c r="F1" s="165"/>
      <c r="G1" s="165"/>
      <c r="H1" s="165"/>
      <c r="I1" s="165"/>
    </row>
    <row r="2" spans="1:9" x14ac:dyDescent="0.25">
      <c r="A2" s="127"/>
      <c r="B2" s="127"/>
      <c r="C2" s="127"/>
      <c r="D2" s="127"/>
      <c r="E2" s="127"/>
      <c r="F2" s="127"/>
      <c r="G2" s="127"/>
      <c r="H2" s="127"/>
      <c r="I2" s="127"/>
    </row>
    <row r="3" spans="1:9" ht="18.75" x14ac:dyDescent="0.25">
      <c r="A3" s="166" t="s">
        <v>47</v>
      </c>
      <c r="B3" s="166"/>
      <c r="C3" s="166"/>
      <c r="D3" s="166"/>
      <c r="E3" s="166"/>
      <c r="F3" s="166"/>
      <c r="G3" s="127"/>
      <c r="H3" s="127"/>
      <c r="I3" s="127"/>
    </row>
    <row r="4" spans="1:9" x14ac:dyDescent="0.25">
      <c r="A4" s="27" t="s">
        <v>45</v>
      </c>
      <c r="B4" s="28"/>
    </row>
    <row r="5" spans="1:9" x14ac:dyDescent="0.25">
      <c r="A5" s="27" t="s">
        <v>51</v>
      </c>
      <c r="B5" s="28"/>
    </row>
    <row r="6" spans="1:9" x14ac:dyDescent="0.25">
      <c r="A6" s="27" t="s">
        <v>53</v>
      </c>
      <c r="B6" s="28"/>
    </row>
    <row r="7" spans="1:9" x14ac:dyDescent="0.25">
      <c r="A7" s="27" t="s">
        <v>52</v>
      </c>
      <c r="B7" s="28"/>
    </row>
    <row r="8" spans="1:9" x14ac:dyDescent="0.25">
      <c r="A8" s="27" t="s">
        <v>83</v>
      </c>
      <c r="B8" s="28"/>
    </row>
    <row r="9" spans="1:9" x14ac:dyDescent="0.25">
      <c r="A9" s="27" t="s">
        <v>84</v>
      </c>
      <c r="B9" s="28"/>
    </row>
    <row r="10" spans="1:9" x14ac:dyDescent="0.25">
      <c r="A10" s="27" t="s">
        <v>85</v>
      </c>
      <c r="B10" s="28"/>
    </row>
    <row r="11" spans="1:9" x14ac:dyDescent="0.25">
      <c r="A11" s="27"/>
      <c r="B11" s="28"/>
    </row>
    <row r="12" spans="1:9" x14ac:dyDescent="0.25">
      <c r="A12" s="128" t="s">
        <v>46</v>
      </c>
      <c r="B12" s="28"/>
    </row>
    <row r="13" spans="1:9" x14ac:dyDescent="0.25">
      <c r="A13" s="30" t="s">
        <v>23</v>
      </c>
    </row>
    <row r="14" spans="1:9" ht="16.5" x14ac:dyDescent="0.25">
      <c r="A14" s="29" t="s">
        <v>28</v>
      </c>
      <c r="B14" t="s">
        <v>24</v>
      </c>
    </row>
    <row r="15" spans="1:9" x14ac:dyDescent="0.25">
      <c r="A15" s="32" t="s">
        <v>29</v>
      </c>
      <c r="B15" t="s">
        <v>25</v>
      </c>
    </row>
    <row r="16" spans="1:9" x14ac:dyDescent="0.25">
      <c r="A16" s="1" t="s">
        <v>30</v>
      </c>
      <c r="B16" t="s">
        <v>26</v>
      </c>
    </row>
    <row r="17" spans="1:7" x14ac:dyDescent="0.25">
      <c r="A17" s="28"/>
    </row>
    <row r="18" spans="1:7" x14ac:dyDescent="0.25">
      <c r="A18" s="28"/>
    </row>
    <row r="19" spans="1:7" x14ac:dyDescent="0.25">
      <c r="A19" s="28" t="s">
        <v>58</v>
      </c>
    </row>
    <row r="20" spans="1:7" x14ac:dyDescent="0.25">
      <c r="A20" s="28"/>
      <c r="B20" s="152">
        <v>45426</v>
      </c>
    </row>
    <row r="21" spans="1:7" x14ac:dyDescent="0.25">
      <c r="A21" s="27"/>
    </row>
    <row r="22" spans="1:7" x14ac:dyDescent="0.25">
      <c r="A22" s="27"/>
    </row>
    <row r="32" spans="1:7" x14ac:dyDescent="0.25">
      <c r="G32" s="28"/>
    </row>
  </sheetData>
  <mergeCells count="2">
    <mergeCell ref="A1:I1"/>
    <mergeCell ref="A3:F3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79998168889431442"/>
  </sheetPr>
  <dimension ref="A1:GV26"/>
  <sheetViews>
    <sheetView zoomScaleNormal="100" workbookViewId="0">
      <pane xSplit="2" topLeftCell="C1" activePane="topRight" state="frozen"/>
      <selection pane="topRight" activeCell="E33" sqref="E33"/>
    </sheetView>
  </sheetViews>
  <sheetFormatPr defaultRowHeight="15" x14ac:dyDescent="0.25"/>
  <cols>
    <col min="1" max="1" width="5.85546875" customWidth="1"/>
    <col min="2" max="2" width="61" customWidth="1"/>
    <col min="3" max="3" width="13.140625" bestFit="1" customWidth="1"/>
    <col min="4" max="202" width="11.5703125" bestFit="1" customWidth="1"/>
    <col min="203" max="203" width="22.85546875" bestFit="1" customWidth="1"/>
  </cols>
  <sheetData>
    <row r="1" spans="1:204" ht="18.95" customHeight="1" x14ac:dyDescent="0.3">
      <c r="A1" s="47" t="s">
        <v>79</v>
      </c>
      <c r="B1" s="47"/>
      <c r="C1" s="48"/>
      <c r="D1" s="48"/>
      <c r="E1" s="48"/>
      <c r="F1" s="48"/>
      <c r="G1" s="48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48"/>
      <c r="BB1" s="48"/>
      <c r="BC1" s="48"/>
      <c r="BD1" s="48"/>
      <c r="BE1" s="48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48"/>
      <c r="CZ1" s="48"/>
      <c r="DA1" s="48"/>
      <c r="DB1" s="48"/>
      <c r="DC1" s="48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4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  <c r="EJ1" s="54"/>
      <c r="EK1" s="54"/>
      <c r="EL1" s="54"/>
      <c r="EM1" s="54"/>
      <c r="EN1" s="54"/>
      <c r="EO1" s="54"/>
      <c r="EP1" s="54"/>
      <c r="EQ1" s="54"/>
      <c r="ER1" s="54"/>
      <c r="ES1" s="54"/>
      <c r="ET1" s="54"/>
      <c r="EU1" s="54"/>
      <c r="EV1" s="54"/>
      <c r="EW1" s="48"/>
      <c r="EX1" s="48"/>
      <c r="EY1" s="48"/>
      <c r="EZ1" s="48"/>
      <c r="FA1" s="48"/>
      <c r="FB1" s="54"/>
      <c r="FC1" s="54"/>
      <c r="FD1" s="54"/>
      <c r="FE1" s="54"/>
      <c r="FF1" s="54"/>
      <c r="FG1" s="54"/>
      <c r="FH1" s="54"/>
      <c r="FI1" s="54"/>
      <c r="FJ1" s="54"/>
      <c r="FK1" s="54"/>
      <c r="FL1" s="54"/>
      <c r="FM1" s="54"/>
      <c r="FN1" s="54"/>
      <c r="FO1" s="54"/>
      <c r="FP1" s="54"/>
      <c r="FQ1" s="54"/>
      <c r="FR1" s="54"/>
      <c r="FS1" s="54"/>
      <c r="FT1" s="54"/>
      <c r="FU1" s="54"/>
      <c r="FV1" s="54"/>
      <c r="FW1" s="54"/>
      <c r="FX1" s="54"/>
      <c r="FY1" s="54"/>
      <c r="FZ1" s="54"/>
      <c r="GA1" s="54"/>
      <c r="GB1" s="54"/>
      <c r="GC1" s="54"/>
      <c r="GD1" s="54"/>
      <c r="GE1" s="54"/>
      <c r="GF1" s="54"/>
      <c r="GG1" s="54"/>
      <c r="GH1" s="54"/>
      <c r="GI1" s="54"/>
      <c r="GJ1" s="54"/>
      <c r="GK1" s="54"/>
      <c r="GL1" s="54"/>
      <c r="GM1" s="54"/>
      <c r="GN1" s="54"/>
      <c r="GO1" s="54"/>
      <c r="GP1" s="54"/>
      <c r="GQ1" s="54"/>
      <c r="GR1" s="54"/>
      <c r="GS1" s="54"/>
      <c r="GT1" s="54"/>
      <c r="GU1" s="55"/>
    </row>
    <row r="2" spans="1:204" ht="16.5" customHeight="1" x14ac:dyDescent="0.25">
      <c r="A2" s="133" t="s">
        <v>48</v>
      </c>
      <c r="B2" s="134"/>
      <c r="C2" s="135"/>
      <c r="D2" s="135"/>
      <c r="E2" s="135"/>
      <c r="F2" s="135"/>
      <c r="G2" s="135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50"/>
    </row>
    <row r="3" spans="1:204" ht="16.5" customHeight="1" x14ac:dyDescent="0.25">
      <c r="A3" s="133" t="s">
        <v>49</v>
      </c>
      <c r="B3" s="134"/>
      <c r="C3" s="135"/>
      <c r="D3" s="135"/>
      <c r="E3" s="135"/>
      <c r="F3" s="135"/>
      <c r="G3" s="135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50"/>
    </row>
    <row r="4" spans="1:204" ht="16.5" customHeight="1" x14ac:dyDescent="0.25">
      <c r="A4" s="133" t="s">
        <v>50</v>
      </c>
      <c r="B4" s="134"/>
      <c r="C4" s="135"/>
      <c r="D4" s="135"/>
      <c r="E4" s="135"/>
      <c r="F4" s="135"/>
      <c r="G4" s="135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50"/>
    </row>
    <row r="5" spans="1:204" ht="17.100000000000001" customHeight="1" x14ac:dyDescent="0.25">
      <c r="A5" s="56" t="s">
        <v>32</v>
      </c>
      <c r="B5" s="39"/>
      <c r="C5" s="51" t="s">
        <v>0</v>
      </c>
      <c r="D5" s="52"/>
      <c r="E5" s="52"/>
      <c r="F5" s="52"/>
      <c r="G5" s="52"/>
      <c r="H5" s="53"/>
      <c r="I5" s="52"/>
      <c r="J5" s="52"/>
      <c r="K5" s="52"/>
      <c r="L5" s="52"/>
      <c r="M5" s="53"/>
      <c r="N5" s="52"/>
      <c r="O5" s="52"/>
      <c r="P5" s="52"/>
      <c r="Q5" s="52"/>
      <c r="R5" s="53"/>
      <c r="S5" s="52"/>
      <c r="T5" s="52"/>
      <c r="U5" s="52"/>
      <c r="V5" s="52"/>
      <c r="W5" s="53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1"/>
      <c r="BB5" s="52"/>
      <c r="BC5" s="52"/>
      <c r="BD5" s="52"/>
      <c r="BE5" s="52"/>
      <c r="BF5" s="53"/>
      <c r="BG5" s="52"/>
      <c r="BH5" s="52"/>
      <c r="BI5" s="52"/>
      <c r="BJ5" s="52"/>
      <c r="BK5" s="53"/>
      <c r="BL5" s="52"/>
      <c r="BM5" s="52"/>
      <c r="BN5" s="52"/>
      <c r="BO5" s="52"/>
      <c r="BP5" s="53"/>
      <c r="BQ5" s="52"/>
      <c r="BR5" s="52"/>
      <c r="BS5" s="52"/>
      <c r="BT5" s="52"/>
      <c r="BU5" s="53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1"/>
      <c r="CZ5" s="52"/>
      <c r="DA5" s="52"/>
      <c r="DB5" s="52"/>
      <c r="DC5" s="52"/>
      <c r="DD5" s="53"/>
      <c r="DE5" s="52"/>
      <c r="DF5" s="52"/>
      <c r="DG5" s="52"/>
      <c r="DH5" s="52"/>
      <c r="DI5" s="53"/>
      <c r="DJ5" s="52"/>
      <c r="DK5" s="52"/>
      <c r="DL5" s="52"/>
      <c r="DM5" s="52"/>
      <c r="DN5" s="53"/>
      <c r="DO5" s="52"/>
      <c r="DP5" s="52"/>
      <c r="DQ5" s="52"/>
      <c r="DR5" s="52"/>
      <c r="DS5" s="53"/>
      <c r="DT5" s="52"/>
      <c r="DU5" s="52"/>
      <c r="DV5" s="52"/>
      <c r="DW5" s="52"/>
      <c r="DX5" s="52"/>
      <c r="DY5" s="52"/>
      <c r="DZ5" s="52"/>
      <c r="EA5" s="52"/>
      <c r="EB5" s="52"/>
      <c r="EC5" s="52"/>
      <c r="ED5" s="52"/>
      <c r="EE5" s="52"/>
      <c r="EF5" s="52"/>
      <c r="EG5" s="52"/>
      <c r="EH5" s="52"/>
      <c r="EI5" s="52"/>
      <c r="EJ5" s="52"/>
      <c r="EK5" s="52"/>
      <c r="EL5" s="52"/>
      <c r="EM5" s="52"/>
      <c r="EN5" s="52"/>
      <c r="EO5" s="52"/>
      <c r="EP5" s="52"/>
      <c r="EQ5" s="52"/>
      <c r="ER5" s="52"/>
      <c r="ES5" s="52"/>
      <c r="ET5" s="52"/>
      <c r="EU5" s="52"/>
      <c r="EV5" s="52"/>
      <c r="EW5" s="51"/>
      <c r="EX5" s="52"/>
      <c r="EY5" s="52"/>
      <c r="EZ5" s="52"/>
      <c r="FA5" s="52"/>
      <c r="FB5" s="53"/>
      <c r="FC5" s="52"/>
      <c r="FD5" s="52"/>
      <c r="FE5" s="52"/>
      <c r="FF5" s="52"/>
      <c r="FG5" s="53"/>
      <c r="FH5" s="52"/>
      <c r="FI5" s="52"/>
      <c r="FJ5" s="52"/>
      <c r="FK5" s="52"/>
      <c r="FL5" s="53"/>
      <c r="FM5" s="52"/>
      <c r="FN5" s="52"/>
      <c r="FO5" s="52"/>
      <c r="FP5" s="52"/>
      <c r="FQ5" s="53"/>
      <c r="FR5" s="52"/>
      <c r="FS5" s="52"/>
      <c r="FT5" s="52"/>
      <c r="FU5" s="52"/>
      <c r="FV5" s="52"/>
      <c r="FW5" s="52"/>
      <c r="FX5" s="52"/>
      <c r="FY5" s="52"/>
      <c r="FZ5" s="52"/>
      <c r="GA5" s="52"/>
      <c r="GB5" s="52"/>
      <c r="GC5" s="52"/>
      <c r="GD5" s="52"/>
      <c r="GE5" s="52"/>
      <c r="GF5" s="52"/>
      <c r="GG5" s="52"/>
      <c r="GH5" s="52"/>
      <c r="GI5" s="52"/>
      <c r="GJ5" s="52"/>
      <c r="GK5" s="52"/>
      <c r="GL5" s="52"/>
      <c r="GM5" s="52"/>
      <c r="GN5" s="52"/>
      <c r="GO5" s="52"/>
      <c r="GP5" s="52"/>
      <c r="GQ5" s="52"/>
      <c r="GR5" s="52"/>
      <c r="GS5" s="52"/>
      <c r="GT5" s="52"/>
      <c r="GU5" s="49"/>
    </row>
    <row r="6" spans="1:204" ht="17.100000000000001" customHeight="1" x14ac:dyDescent="0.25">
      <c r="A6" s="41" t="s">
        <v>33</v>
      </c>
      <c r="B6" s="40"/>
      <c r="C6" s="46">
        <v>1</v>
      </c>
      <c r="D6" s="46">
        <v>2</v>
      </c>
      <c r="E6" s="46">
        <v>3</v>
      </c>
      <c r="F6" s="46">
        <v>4</v>
      </c>
      <c r="G6" s="46">
        <v>5</v>
      </c>
      <c r="H6" s="46">
        <v>6</v>
      </c>
      <c r="I6" s="46">
        <v>7</v>
      </c>
      <c r="J6" s="46">
        <v>8</v>
      </c>
      <c r="K6" s="46">
        <v>9</v>
      </c>
      <c r="L6" s="46">
        <v>10</v>
      </c>
      <c r="M6" s="46">
        <v>11</v>
      </c>
      <c r="N6" s="46">
        <v>12</v>
      </c>
      <c r="O6" s="46">
        <v>13</v>
      </c>
      <c r="P6" s="46">
        <v>14</v>
      </c>
      <c r="Q6" s="46">
        <v>15</v>
      </c>
      <c r="R6" s="46">
        <v>16</v>
      </c>
      <c r="S6" s="46">
        <v>17</v>
      </c>
      <c r="T6" s="46">
        <v>18</v>
      </c>
      <c r="U6" s="46">
        <v>19</v>
      </c>
      <c r="V6" s="46">
        <v>20</v>
      </c>
      <c r="W6" s="46">
        <v>21</v>
      </c>
      <c r="X6" s="46">
        <v>22</v>
      </c>
      <c r="Y6" s="46">
        <v>23</v>
      </c>
      <c r="Z6" s="46">
        <v>24</v>
      </c>
      <c r="AA6" s="46">
        <v>25</v>
      </c>
      <c r="AB6" s="46">
        <v>26</v>
      </c>
      <c r="AC6" s="46">
        <v>27</v>
      </c>
      <c r="AD6" s="46">
        <v>28</v>
      </c>
      <c r="AE6" s="46">
        <v>29</v>
      </c>
      <c r="AF6" s="46">
        <v>30</v>
      </c>
      <c r="AG6" s="46">
        <v>31</v>
      </c>
      <c r="AH6" s="46">
        <v>32</v>
      </c>
      <c r="AI6" s="46">
        <v>33</v>
      </c>
      <c r="AJ6" s="46">
        <v>34</v>
      </c>
      <c r="AK6" s="46">
        <v>35</v>
      </c>
      <c r="AL6" s="46">
        <v>36</v>
      </c>
      <c r="AM6" s="46">
        <v>37</v>
      </c>
      <c r="AN6" s="46">
        <v>38</v>
      </c>
      <c r="AO6" s="46">
        <v>39</v>
      </c>
      <c r="AP6" s="46">
        <v>40</v>
      </c>
      <c r="AQ6" s="46">
        <v>41</v>
      </c>
      <c r="AR6" s="46">
        <v>42</v>
      </c>
      <c r="AS6" s="46">
        <v>43</v>
      </c>
      <c r="AT6" s="46">
        <v>44</v>
      </c>
      <c r="AU6" s="46">
        <v>45</v>
      </c>
      <c r="AV6" s="46">
        <v>46</v>
      </c>
      <c r="AW6" s="46">
        <v>47</v>
      </c>
      <c r="AX6" s="46">
        <v>48</v>
      </c>
      <c r="AY6" s="46">
        <v>49</v>
      </c>
      <c r="AZ6" s="46">
        <v>50</v>
      </c>
      <c r="BA6" s="46">
        <v>51</v>
      </c>
      <c r="BB6" s="46">
        <v>52</v>
      </c>
      <c r="BC6" s="46">
        <v>53</v>
      </c>
      <c r="BD6" s="46">
        <v>54</v>
      </c>
      <c r="BE6" s="46">
        <v>55</v>
      </c>
      <c r="BF6" s="46">
        <v>56</v>
      </c>
      <c r="BG6" s="46">
        <v>57</v>
      </c>
      <c r="BH6" s="46">
        <v>58</v>
      </c>
      <c r="BI6" s="46">
        <v>59</v>
      </c>
      <c r="BJ6" s="46">
        <v>60</v>
      </c>
      <c r="BK6" s="46">
        <v>61</v>
      </c>
      <c r="BL6" s="46">
        <v>62</v>
      </c>
      <c r="BM6" s="46">
        <v>63</v>
      </c>
      <c r="BN6" s="46">
        <v>64</v>
      </c>
      <c r="BO6" s="46">
        <v>65</v>
      </c>
      <c r="BP6" s="46">
        <v>66</v>
      </c>
      <c r="BQ6" s="46">
        <v>67</v>
      </c>
      <c r="BR6" s="46">
        <v>68</v>
      </c>
      <c r="BS6" s="46">
        <v>69</v>
      </c>
      <c r="BT6" s="46">
        <v>70</v>
      </c>
      <c r="BU6" s="46">
        <v>71</v>
      </c>
      <c r="BV6" s="46">
        <v>72</v>
      </c>
      <c r="BW6" s="46">
        <v>73</v>
      </c>
      <c r="BX6" s="46">
        <v>74</v>
      </c>
      <c r="BY6" s="46">
        <v>75</v>
      </c>
      <c r="BZ6" s="46">
        <v>76</v>
      </c>
      <c r="CA6" s="46">
        <v>77</v>
      </c>
      <c r="CB6" s="46">
        <v>78</v>
      </c>
      <c r="CC6" s="46">
        <v>79</v>
      </c>
      <c r="CD6" s="46">
        <v>80</v>
      </c>
      <c r="CE6" s="46">
        <v>81</v>
      </c>
      <c r="CF6" s="46">
        <v>82</v>
      </c>
      <c r="CG6" s="46">
        <v>83</v>
      </c>
      <c r="CH6" s="46">
        <v>84</v>
      </c>
      <c r="CI6" s="46">
        <v>85</v>
      </c>
      <c r="CJ6" s="46">
        <v>86</v>
      </c>
      <c r="CK6" s="46">
        <v>87</v>
      </c>
      <c r="CL6" s="46">
        <v>88</v>
      </c>
      <c r="CM6" s="46">
        <v>89</v>
      </c>
      <c r="CN6" s="46">
        <v>90</v>
      </c>
      <c r="CO6" s="46">
        <v>91</v>
      </c>
      <c r="CP6" s="46">
        <v>92</v>
      </c>
      <c r="CQ6" s="46">
        <v>93</v>
      </c>
      <c r="CR6" s="46">
        <v>94</v>
      </c>
      <c r="CS6" s="46">
        <v>95</v>
      </c>
      <c r="CT6" s="46">
        <v>96</v>
      </c>
      <c r="CU6" s="46">
        <v>97</v>
      </c>
      <c r="CV6" s="46">
        <v>98</v>
      </c>
      <c r="CW6" s="46">
        <v>99</v>
      </c>
      <c r="CX6" s="46">
        <v>100</v>
      </c>
      <c r="CY6" s="46">
        <v>101</v>
      </c>
      <c r="CZ6" s="46">
        <v>102</v>
      </c>
      <c r="DA6" s="46">
        <v>103</v>
      </c>
      <c r="DB6" s="46">
        <v>104</v>
      </c>
      <c r="DC6" s="46">
        <v>105</v>
      </c>
      <c r="DD6" s="46">
        <v>106</v>
      </c>
      <c r="DE6" s="46">
        <v>107</v>
      </c>
      <c r="DF6" s="46">
        <v>108</v>
      </c>
      <c r="DG6" s="46">
        <v>109</v>
      </c>
      <c r="DH6" s="46">
        <v>110</v>
      </c>
      <c r="DI6" s="46">
        <v>111</v>
      </c>
      <c r="DJ6" s="46">
        <v>112</v>
      </c>
      <c r="DK6" s="46">
        <v>113</v>
      </c>
      <c r="DL6" s="46">
        <v>114</v>
      </c>
      <c r="DM6" s="46">
        <v>115</v>
      </c>
      <c r="DN6" s="46">
        <v>116</v>
      </c>
      <c r="DO6" s="46">
        <v>117</v>
      </c>
      <c r="DP6" s="46">
        <v>118</v>
      </c>
      <c r="DQ6" s="46">
        <v>119</v>
      </c>
      <c r="DR6" s="46">
        <v>120</v>
      </c>
      <c r="DS6" s="46">
        <v>121</v>
      </c>
      <c r="DT6" s="46">
        <v>122</v>
      </c>
      <c r="DU6" s="46">
        <v>123</v>
      </c>
      <c r="DV6" s="46">
        <v>124</v>
      </c>
      <c r="DW6" s="46">
        <v>125</v>
      </c>
      <c r="DX6" s="46">
        <v>126</v>
      </c>
      <c r="DY6" s="46">
        <v>127</v>
      </c>
      <c r="DZ6" s="46">
        <v>128</v>
      </c>
      <c r="EA6" s="46">
        <v>129</v>
      </c>
      <c r="EB6" s="46">
        <v>130</v>
      </c>
      <c r="EC6" s="46">
        <v>131</v>
      </c>
      <c r="ED6" s="46">
        <v>132</v>
      </c>
      <c r="EE6" s="46">
        <v>133</v>
      </c>
      <c r="EF6" s="46">
        <v>134</v>
      </c>
      <c r="EG6" s="46">
        <v>135</v>
      </c>
      <c r="EH6" s="46">
        <v>136</v>
      </c>
      <c r="EI6" s="46">
        <v>137</v>
      </c>
      <c r="EJ6" s="46">
        <v>138</v>
      </c>
      <c r="EK6" s="46">
        <v>139</v>
      </c>
      <c r="EL6" s="46">
        <v>140</v>
      </c>
      <c r="EM6" s="46">
        <v>141</v>
      </c>
      <c r="EN6" s="46">
        <v>142</v>
      </c>
      <c r="EO6" s="46">
        <v>143</v>
      </c>
      <c r="EP6" s="46">
        <v>144</v>
      </c>
      <c r="EQ6" s="46">
        <v>145</v>
      </c>
      <c r="ER6" s="46">
        <v>146</v>
      </c>
      <c r="ES6" s="46">
        <v>147</v>
      </c>
      <c r="ET6" s="46">
        <v>148</v>
      </c>
      <c r="EU6" s="46">
        <v>149</v>
      </c>
      <c r="EV6" s="46">
        <v>150</v>
      </c>
      <c r="EW6" s="46">
        <v>151</v>
      </c>
      <c r="EX6" s="46">
        <v>152</v>
      </c>
      <c r="EY6" s="46">
        <v>153</v>
      </c>
      <c r="EZ6" s="46">
        <v>154</v>
      </c>
      <c r="FA6" s="46">
        <v>155</v>
      </c>
      <c r="FB6" s="46">
        <v>156</v>
      </c>
      <c r="FC6" s="46">
        <v>157</v>
      </c>
      <c r="FD6" s="46">
        <v>158</v>
      </c>
      <c r="FE6" s="46">
        <v>159</v>
      </c>
      <c r="FF6" s="46">
        <v>160</v>
      </c>
      <c r="FG6" s="46">
        <v>161</v>
      </c>
      <c r="FH6" s="46">
        <v>162</v>
      </c>
      <c r="FI6" s="46">
        <v>163</v>
      </c>
      <c r="FJ6" s="46">
        <v>164</v>
      </c>
      <c r="FK6" s="46">
        <v>165</v>
      </c>
      <c r="FL6" s="46">
        <v>166</v>
      </c>
      <c r="FM6" s="46">
        <v>167</v>
      </c>
      <c r="FN6" s="46">
        <v>168</v>
      </c>
      <c r="FO6" s="46">
        <v>169</v>
      </c>
      <c r="FP6" s="46">
        <v>170</v>
      </c>
      <c r="FQ6" s="46">
        <v>171</v>
      </c>
      <c r="FR6" s="46">
        <v>172</v>
      </c>
      <c r="FS6" s="46">
        <v>173</v>
      </c>
      <c r="FT6" s="46">
        <v>174</v>
      </c>
      <c r="FU6" s="46">
        <v>175</v>
      </c>
      <c r="FV6" s="46">
        <v>176</v>
      </c>
      <c r="FW6" s="46">
        <v>177</v>
      </c>
      <c r="FX6" s="46">
        <v>178</v>
      </c>
      <c r="FY6" s="46">
        <v>179</v>
      </c>
      <c r="FZ6" s="46">
        <v>180</v>
      </c>
      <c r="GA6" s="46">
        <v>181</v>
      </c>
      <c r="GB6" s="46">
        <v>182</v>
      </c>
      <c r="GC6" s="46">
        <v>183</v>
      </c>
      <c r="GD6" s="46">
        <v>184</v>
      </c>
      <c r="GE6" s="46">
        <v>185</v>
      </c>
      <c r="GF6" s="46">
        <v>186</v>
      </c>
      <c r="GG6" s="46">
        <v>187</v>
      </c>
      <c r="GH6" s="46">
        <v>188</v>
      </c>
      <c r="GI6" s="46">
        <v>189</v>
      </c>
      <c r="GJ6" s="46">
        <v>190</v>
      </c>
      <c r="GK6" s="46">
        <v>191</v>
      </c>
      <c r="GL6" s="46">
        <v>192</v>
      </c>
      <c r="GM6" s="46">
        <v>193</v>
      </c>
      <c r="GN6" s="46">
        <v>194</v>
      </c>
      <c r="GO6" s="46">
        <v>195</v>
      </c>
      <c r="GP6" s="46">
        <v>196</v>
      </c>
      <c r="GQ6" s="46">
        <v>197</v>
      </c>
      <c r="GR6" s="46">
        <v>198</v>
      </c>
      <c r="GS6" s="46">
        <v>199</v>
      </c>
      <c r="GT6" s="46">
        <v>200</v>
      </c>
      <c r="GU6" s="57" t="s">
        <v>27</v>
      </c>
    </row>
    <row r="7" spans="1:204" ht="18.95" customHeight="1" x14ac:dyDescent="0.25">
      <c r="A7" s="42" t="s">
        <v>12</v>
      </c>
      <c r="B7" s="43" t="s">
        <v>63</v>
      </c>
      <c r="C7" s="114"/>
      <c r="D7" s="114"/>
      <c r="E7" s="114"/>
      <c r="F7" s="114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4"/>
      <c r="BA7" s="114"/>
      <c r="BB7" s="114"/>
      <c r="BC7" s="114"/>
      <c r="BD7" s="114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5"/>
      <c r="CG7" s="115"/>
      <c r="CH7" s="115"/>
      <c r="CI7" s="115"/>
      <c r="CJ7" s="115"/>
      <c r="CK7" s="115"/>
      <c r="CL7" s="115"/>
      <c r="CM7" s="115"/>
      <c r="CN7" s="115"/>
      <c r="CO7" s="115"/>
      <c r="CP7" s="115"/>
      <c r="CQ7" s="115"/>
      <c r="CR7" s="115"/>
      <c r="CS7" s="115"/>
      <c r="CT7" s="115"/>
      <c r="CU7" s="115"/>
      <c r="CV7" s="115"/>
      <c r="CW7" s="115"/>
      <c r="CX7" s="114"/>
      <c r="CY7" s="114"/>
      <c r="CZ7" s="114"/>
      <c r="DA7" s="114"/>
      <c r="DB7" s="114"/>
      <c r="DC7" s="115"/>
      <c r="DD7" s="115"/>
      <c r="DE7" s="115"/>
      <c r="DF7" s="115"/>
      <c r="DG7" s="115"/>
      <c r="DH7" s="115"/>
      <c r="DI7" s="115"/>
      <c r="DJ7" s="115"/>
      <c r="DK7" s="115"/>
      <c r="DL7" s="115"/>
      <c r="DM7" s="115"/>
      <c r="DN7" s="115"/>
      <c r="DO7" s="115"/>
      <c r="DP7" s="115"/>
      <c r="DQ7" s="115"/>
      <c r="DR7" s="115"/>
      <c r="DS7" s="115"/>
      <c r="DT7" s="115"/>
      <c r="DU7" s="115"/>
      <c r="DV7" s="115"/>
      <c r="DW7" s="115"/>
      <c r="DX7" s="115"/>
      <c r="DY7" s="115"/>
      <c r="DZ7" s="115"/>
      <c r="EA7" s="115"/>
      <c r="EB7" s="115"/>
      <c r="EC7" s="115"/>
      <c r="ED7" s="115"/>
      <c r="EE7" s="115"/>
      <c r="EF7" s="115"/>
      <c r="EG7" s="115"/>
      <c r="EH7" s="115"/>
      <c r="EI7" s="115"/>
      <c r="EJ7" s="115"/>
      <c r="EK7" s="115"/>
      <c r="EL7" s="115"/>
      <c r="EM7" s="115"/>
      <c r="EN7" s="115"/>
      <c r="EO7" s="115"/>
      <c r="EP7" s="115"/>
      <c r="EQ7" s="115"/>
      <c r="ER7" s="115"/>
      <c r="ES7" s="115"/>
      <c r="ET7" s="115"/>
      <c r="EU7" s="115"/>
      <c r="EV7" s="114"/>
      <c r="EW7" s="114"/>
      <c r="EX7" s="114"/>
      <c r="EY7" s="114"/>
      <c r="EZ7" s="114"/>
      <c r="FA7" s="115"/>
      <c r="FB7" s="115"/>
      <c r="FC7" s="115"/>
      <c r="FD7" s="115"/>
      <c r="FE7" s="115"/>
      <c r="FF7" s="115"/>
      <c r="FG7" s="115"/>
      <c r="FH7" s="115"/>
      <c r="FI7" s="115"/>
      <c r="FJ7" s="115"/>
      <c r="FK7" s="115"/>
      <c r="FL7" s="115"/>
      <c r="FM7" s="115"/>
      <c r="FN7" s="115"/>
      <c r="FO7" s="115"/>
      <c r="FP7" s="115"/>
      <c r="FQ7" s="115"/>
      <c r="FR7" s="115"/>
      <c r="FS7" s="115"/>
      <c r="FT7" s="115"/>
      <c r="FU7" s="115"/>
      <c r="FV7" s="115"/>
      <c r="FW7" s="115"/>
      <c r="FX7" s="115"/>
      <c r="FY7" s="115"/>
      <c r="FZ7" s="115"/>
      <c r="GA7" s="115"/>
      <c r="GB7" s="115"/>
      <c r="GC7" s="115"/>
      <c r="GD7" s="115"/>
      <c r="GE7" s="115"/>
      <c r="GF7" s="115"/>
      <c r="GG7" s="115"/>
      <c r="GH7" s="115"/>
      <c r="GI7" s="115"/>
      <c r="GJ7" s="115"/>
      <c r="GK7" s="115"/>
      <c r="GL7" s="115"/>
      <c r="GM7" s="115"/>
      <c r="GN7" s="115"/>
      <c r="GO7" s="115"/>
      <c r="GP7" s="115"/>
      <c r="GQ7" s="115"/>
      <c r="GR7" s="115"/>
      <c r="GS7" s="115"/>
      <c r="GT7" s="114"/>
      <c r="GU7" s="60"/>
    </row>
    <row r="8" spans="1:204" ht="18.75" customHeight="1" x14ac:dyDescent="0.25">
      <c r="A8" s="90">
        <v>3.1</v>
      </c>
      <c r="B8" s="157" t="s">
        <v>86</v>
      </c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29"/>
      <c r="CD8" s="129"/>
      <c r="CE8" s="129"/>
      <c r="CF8" s="129"/>
      <c r="CG8" s="129"/>
      <c r="CH8" s="129"/>
      <c r="CI8" s="129"/>
      <c r="CJ8" s="129"/>
      <c r="CK8" s="129"/>
      <c r="CL8" s="129"/>
      <c r="CM8" s="129"/>
      <c r="CN8" s="129"/>
      <c r="CO8" s="129"/>
      <c r="CP8" s="129"/>
      <c r="CQ8" s="129"/>
      <c r="CR8" s="129"/>
      <c r="CS8" s="129"/>
      <c r="CT8" s="129"/>
      <c r="CU8" s="129"/>
      <c r="CV8" s="129"/>
      <c r="CW8" s="129"/>
      <c r="CX8" s="129"/>
      <c r="CY8" s="129"/>
      <c r="CZ8" s="129"/>
      <c r="DA8" s="129"/>
      <c r="DB8" s="129"/>
      <c r="DC8" s="129"/>
      <c r="DD8" s="129"/>
      <c r="DE8" s="129"/>
      <c r="DF8" s="129"/>
      <c r="DG8" s="129"/>
      <c r="DH8" s="129"/>
      <c r="DI8" s="129"/>
      <c r="DJ8" s="129"/>
      <c r="DK8" s="129"/>
      <c r="DL8" s="129"/>
      <c r="DM8" s="129"/>
      <c r="DN8" s="129"/>
      <c r="DO8" s="129"/>
      <c r="DP8" s="129"/>
      <c r="DQ8" s="129"/>
      <c r="DR8" s="129"/>
      <c r="DS8" s="129"/>
      <c r="DT8" s="129"/>
      <c r="DU8" s="129"/>
      <c r="DV8" s="129"/>
      <c r="DW8" s="129"/>
      <c r="DX8" s="129"/>
      <c r="DY8" s="129"/>
      <c r="DZ8" s="129"/>
      <c r="EA8" s="129"/>
      <c r="EB8" s="129"/>
      <c r="EC8" s="129"/>
      <c r="ED8" s="129"/>
      <c r="EE8" s="129"/>
      <c r="EF8" s="129"/>
      <c r="EG8" s="129"/>
      <c r="EH8" s="129"/>
      <c r="EI8" s="129"/>
      <c r="EJ8" s="129"/>
      <c r="EK8" s="129"/>
      <c r="EL8" s="129"/>
      <c r="EM8" s="129"/>
      <c r="EN8" s="129"/>
      <c r="EO8" s="129"/>
      <c r="EP8" s="129"/>
      <c r="EQ8" s="129"/>
      <c r="ER8" s="129"/>
      <c r="ES8" s="129"/>
      <c r="ET8" s="129"/>
      <c r="EU8" s="129"/>
      <c r="EV8" s="129"/>
      <c r="EW8" s="129"/>
      <c r="EX8" s="129"/>
      <c r="EY8" s="129"/>
      <c r="EZ8" s="129"/>
      <c r="FA8" s="129"/>
      <c r="FB8" s="129"/>
      <c r="FC8" s="129"/>
      <c r="FD8" s="129"/>
      <c r="FE8" s="129"/>
      <c r="FF8" s="129"/>
      <c r="FG8" s="129"/>
      <c r="FH8" s="129"/>
      <c r="FI8" s="129"/>
      <c r="FJ8" s="129"/>
      <c r="FK8" s="129"/>
      <c r="FL8" s="129"/>
      <c r="FM8" s="129"/>
      <c r="FN8" s="129"/>
      <c r="FO8" s="129"/>
      <c r="FP8" s="129"/>
      <c r="FQ8" s="129"/>
      <c r="FR8" s="129"/>
      <c r="FS8" s="129"/>
      <c r="FT8" s="129"/>
      <c r="FU8" s="129"/>
      <c r="FV8" s="129"/>
      <c r="FW8" s="129"/>
      <c r="FX8" s="129"/>
      <c r="FY8" s="129"/>
      <c r="FZ8" s="129"/>
      <c r="GA8" s="129"/>
      <c r="GB8" s="129"/>
      <c r="GC8" s="129"/>
      <c r="GD8" s="129"/>
      <c r="GE8" s="129"/>
      <c r="GF8" s="129"/>
      <c r="GG8" s="129"/>
      <c r="GH8" s="129"/>
      <c r="GI8" s="129"/>
      <c r="GJ8" s="129"/>
      <c r="GK8" s="129"/>
      <c r="GL8" s="129"/>
      <c r="GM8" s="129"/>
      <c r="GN8" s="129"/>
      <c r="GO8" s="129"/>
      <c r="GP8" s="129"/>
      <c r="GQ8" s="129"/>
      <c r="GR8" s="129"/>
      <c r="GS8" s="129"/>
      <c r="GT8" s="129"/>
      <c r="GU8" s="125">
        <f t="shared" ref="GU8:GU19" si="0">COUNTIF(C8:GT8,"N")</f>
        <v>0</v>
      </c>
    </row>
    <row r="9" spans="1:204" ht="18.75" customHeight="1" x14ac:dyDescent="0.25">
      <c r="A9" s="90">
        <v>3.2</v>
      </c>
      <c r="B9" s="6" t="s">
        <v>72</v>
      </c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29"/>
      <c r="BU9" s="129"/>
      <c r="BV9" s="129"/>
      <c r="BW9" s="129"/>
      <c r="BX9" s="129"/>
      <c r="BY9" s="129"/>
      <c r="BZ9" s="129"/>
      <c r="CA9" s="129"/>
      <c r="CB9" s="129"/>
      <c r="CC9" s="129"/>
      <c r="CD9" s="129"/>
      <c r="CE9" s="129"/>
      <c r="CF9" s="129"/>
      <c r="CG9" s="129"/>
      <c r="CH9" s="129"/>
      <c r="CI9" s="129"/>
      <c r="CJ9" s="129"/>
      <c r="CK9" s="129"/>
      <c r="CL9" s="129"/>
      <c r="CM9" s="129"/>
      <c r="CN9" s="129"/>
      <c r="CO9" s="129"/>
      <c r="CP9" s="129"/>
      <c r="CQ9" s="129"/>
      <c r="CR9" s="129"/>
      <c r="CS9" s="129"/>
      <c r="CT9" s="129"/>
      <c r="CU9" s="129"/>
      <c r="CV9" s="129"/>
      <c r="CW9" s="129"/>
      <c r="CX9" s="129"/>
      <c r="CY9" s="129"/>
      <c r="CZ9" s="129"/>
      <c r="DA9" s="129"/>
      <c r="DB9" s="129"/>
      <c r="DC9" s="129"/>
      <c r="DD9" s="129"/>
      <c r="DE9" s="129"/>
      <c r="DF9" s="129"/>
      <c r="DG9" s="129"/>
      <c r="DH9" s="129"/>
      <c r="DI9" s="129"/>
      <c r="DJ9" s="129"/>
      <c r="DK9" s="129"/>
      <c r="DL9" s="129"/>
      <c r="DM9" s="129"/>
      <c r="DN9" s="129"/>
      <c r="DO9" s="129"/>
      <c r="DP9" s="129"/>
      <c r="DQ9" s="129"/>
      <c r="DR9" s="129"/>
      <c r="DS9" s="129"/>
      <c r="DT9" s="129"/>
      <c r="DU9" s="129"/>
      <c r="DV9" s="129"/>
      <c r="DW9" s="129"/>
      <c r="DX9" s="129"/>
      <c r="DY9" s="129"/>
      <c r="DZ9" s="129"/>
      <c r="EA9" s="129"/>
      <c r="EB9" s="129"/>
      <c r="EC9" s="129"/>
      <c r="ED9" s="129"/>
      <c r="EE9" s="129"/>
      <c r="EF9" s="129"/>
      <c r="EG9" s="129"/>
      <c r="EH9" s="129"/>
      <c r="EI9" s="129"/>
      <c r="EJ9" s="129"/>
      <c r="EK9" s="129"/>
      <c r="EL9" s="129"/>
      <c r="EM9" s="129"/>
      <c r="EN9" s="129"/>
      <c r="EO9" s="129"/>
      <c r="EP9" s="129"/>
      <c r="EQ9" s="129"/>
      <c r="ER9" s="129"/>
      <c r="ES9" s="129"/>
      <c r="ET9" s="129"/>
      <c r="EU9" s="129"/>
      <c r="EV9" s="129"/>
      <c r="EW9" s="129"/>
      <c r="EX9" s="129"/>
      <c r="EY9" s="129"/>
      <c r="EZ9" s="129"/>
      <c r="FA9" s="129"/>
      <c r="FB9" s="129"/>
      <c r="FC9" s="129"/>
      <c r="FD9" s="129"/>
      <c r="FE9" s="129"/>
      <c r="FF9" s="129"/>
      <c r="FG9" s="129"/>
      <c r="FH9" s="129"/>
      <c r="FI9" s="129"/>
      <c r="FJ9" s="129"/>
      <c r="FK9" s="129"/>
      <c r="FL9" s="129"/>
      <c r="FM9" s="129"/>
      <c r="FN9" s="129"/>
      <c r="FO9" s="129"/>
      <c r="FP9" s="129"/>
      <c r="FQ9" s="129"/>
      <c r="FR9" s="129"/>
      <c r="FS9" s="129"/>
      <c r="FT9" s="129"/>
      <c r="FU9" s="129"/>
      <c r="FV9" s="129"/>
      <c r="FW9" s="129"/>
      <c r="FX9" s="129"/>
      <c r="FY9" s="129"/>
      <c r="FZ9" s="129"/>
      <c r="GA9" s="129"/>
      <c r="GB9" s="129"/>
      <c r="GC9" s="129"/>
      <c r="GD9" s="129"/>
      <c r="GE9" s="129"/>
      <c r="GF9" s="129"/>
      <c r="GG9" s="129"/>
      <c r="GH9" s="129"/>
      <c r="GI9" s="129"/>
      <c r="GJ9" s="129"/>
      <c r="GK9" s="129"/>
      <c r="GL9" s="129"/>
      <c r="GM9" s="129"/>
      <c r="GN9" s="129"/>
      <c r="GO9" s="129"/>
      <c r="GP9" s="129"/>
      <c r="GQ9" s="129"/>
      <c r="GR9" s="129"/>
      <c r="GS9" s="129"/>
      <c r="GT9" s="129"/>
      <c r="GU9" s="125"/>
    </row>
    <row r="10" spans="1:204" ht="18.95" customHeight="1" x14ac:dyDescent="0.25">
      <c r="A10" s="88">
        <v>3.3</v>
      </c>
      <c r="B10" s="4" t="s">
        <v>13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29"/>
      <c r="DK10" s="129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DW10" s="129"/>
      <c r="DX10" s="129"/>
      <c r="DY10" s="129"/>
      <c r="DZ10" s="129"/>
      <c r="EA10" s="129"/>
      <c r="EB10" s="129"/>
      <c r="EC10" s="129"/>
      <c r="ED10" s="129"/>
      <c r="EE10" s="129"/>
      <c r="EF10" s="129"/>
      <c r="EG10" s="129"/>
      <c r="EH10" s="129"/>
      <c r="EI10" s="129"/>
      <c r="EJ10" s="129"/>
      <c r="EK10" s="129"/>
      <c r="EL10" s="129"/>
      <c r="EM10" s="129"/>
      <c r="EN10" s="129"/>
      <c r="EO10" s="129"/>
      <c r="EP10" s="129"/>
      <c r="EQ10" s="129"/>
      <c r="ER10" s="129"/>
      <c r="ES10" s="129"/>
      <c r="ET10" s="129"/>
      <c r="EU10" s="129"/>
      <c r="EV10" s="129"/>
      <c r="EW10" s="129"/>
      <c r="EX10" s="129"/>
      <c r="EY10" s="129"/>
      <c r="EZ10" s="129"/>
      <c r="FA10" s="129"/>
      <c r="FB10" s="129"/>
      <c r="FC10" s="129"/>
      <c r="FD10" s="129"/>
      <c r="FE10" s="129"/>
      <c r="FF10" s="129"/>
      <c r="FG10" s="129"/>
      <c r="FH10" s="129"/>
      <c r="FI10" s="129"/>
      <c r="FJ10" s="129"/>
      <c r="FK10" s="129"/>
      <c r="FL10" s="129"/>
      <c r="FM10" s="129"/>
      <c r="FN10" s="129"/>
      <c r="FO10" s="129"/>
      <c r="FP10" s="129"/>
      <c r="FQ10" s="129"/>
      <c r="FR10" s="129"/>
      <c r="FS10" s="129"/>
      <c r="FT10" s="129"/>
      <c r="FU10" s="129"/>
      <c r="FV10" s="129"/>
      <c r="FW10" s="129"/>
      <c r="FX10" s="129"/>
      <c r="FY10" s="129"/>
      <c r="FZ10" s="129"/>
      <c r="GA10" s="129"/>
      <c r="GB10" s="129"/>
      <c r="GC10" s="129"/>
      <c r="GD10" s="129"/>
      <c r="GE10" s="129"/>
      <c r="GF10" s="129"/>
      <c r="GG10" s="129"/>
      <c r="GH10" s="129"/>
      <c r="GI10" s="129"/>
      <c r="GJ10" s="129"/>
      <c r="GK10" s="129"/>
      <c r="GL10" s="129"/>
      <c r="GM10" s="129"/>
      <c r="GN10" s="129"/>
      <c r="GO10" s="129"/>
      <c r="GP10" s="129"/>
      <c r="GQ10" s="129"/>
      <c r="GR10" s="129"/>
      <c r="GS10" s="129"/>
      <c r="GT10" s="129"/>
      <c r="GU10" s="125">
        <f t="shared" si="0"/>
        <v>0</v>
      </c>
    </row>
    <row r="11" spans="1:204" ht="15.75" x14ac:dyDescent="0.25">
      <c r="A11" s="5" t="s">
        <v>64</v>
      </c>
      <c r="B11" s="163" t="s">
        <v>95</v>
      </c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29"/>
      <c r="CA11" s="129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  <c r="CQ11" s="129"/>
      <c r="CR11" s="129"/>
      <c r="CS11" s="129"/>
      <c r="CT11" s="129"/>
      <c r="CU11" s="129"/>
      <c r="CV11" s="129"/>
      <c r="CW11" s="129"/>
      <c r="CX11" s="129"/>
      <c r="CY11" s="129"/>
      <c r="CZ11" s="129"/>
      <c r="DA11" s="129"/>
      <c r="DB11" s="129"/>
      <c r="DC11" s="129"/>
      <c r="DD11" s="129"/>
      <c r="DE11" s="129"/>
      <c r="DF11" s="129"/>
      <c r="DG11" s="129"/>
      <c r="DH11" s="129"/>
      <c r="DI11" s="129"/>
      <c r="DJ11" s="129"/>
      <c r="DK11" s="129"/>
      <c r="DL11" s="129"/>
      <c r="DM11" s="129"/>
      <c r="DN11" s="129"/>
      <c r="DO11" s="129"/>
      <c r="DP11" s="129"/>
      <c r="DQ11" s="129"/>
      <c r="DR11" s="129"/>
      <c r="DS11" s="129"/>
      <c r="DT11" s="129"/>
      <c r="DU11" s="129"/>
      <c r="DV11" s="129"/>
      <c r="DW11" s="129"/>
      <c r="DX11" s="129"/>
      <c r="DY11" s="129"/>
      <c r="DZ11" s="129"/>
      <c r="EA11" s="129"/>
      <c r="EB11" s="129"/>
      <c r="EC11" s="129"/>
      <c r="ED11" s="129"/>
      <c r="EE11" s="129"/>
      <c r="EF11" s="129"/>
      <c r="EG11" s="129"/>
      <c r="EH11" s="129"/>
      <c r="EI11" s="129"/>
      <c r="EJ11" s="129"/>
      <c r="EK11" s="129"/>
      <c r="EL11" s="129"/>
      <c r="EM11" s="129"/>
      <c r="EN11" s="129"/>
      <c r="EO11" s="129"/>
      <c r="EP11" s="129"/>
      <c r="EQ11" s="129"/>
      <c r="ER11" s="129"/>
      <c r="ES11" s="129"/>
      <c r="ET11" s="129"/>
      <c r="EU11" s="129"/>
      <c r="EV11" s="129"/>
      <c r="EW11" s="129"/>
      <c r="EX11" s="129"/>
      <c r="EY11" s="129"/>
      <c r="EZ11" s="129"/>
      <c r="FA11" s="129"/>
      <c r="FB11" s="129"/>
      <c r="FC11" s="129"/>
      <c r="FD11" s="129"/>
      <c r="FE11" s="129"/>
      <c r="FF11" s="129"/>
      <c r="FG11" s="129"/>
      <c r="FH11" s="129"/>
      <c r="FI11" s="129"/>
      <c r="FJ11" s="129"/>
      <c r="FK11" s="129"/>
      <c r="FL11" s="129"/>
      <c r="FM11" s="129"/>
      <c r="FN11" s="129"/>
      <c r="FO11" s="129"/>
      <c r="FP11" s="129"/>
      <c r="FQ11" s="129"/>
      <c r="FR11" s="129"/>
      <c r="FS11" s="129"/>
      <c r="FT11" s="129"/>
      <c r="FU11" s="129"/>
      <c r="FV11" s="129"/>
      <c r="FW11" s="129"/>
      <c r="FX11" s="129"/>
      <c r="FY11" s="129"/>
      <c r="FZ11" s="129"/>
      <c r="GA11" s="129"/>
      <c r="GB11" s="129"/>
      <c r="GC11" s="129"/>
      <c r="GD11" s="129"/>
      <c r="GE11" s="129"/>
      <c r="GF11" s="129"/>
      <c r="GG11" s="129"/>
      <c r="GH11" s="129"/>
      <c r="GI11" s="129"/>
      <c r="GJ11" s="129"/>
      <c r="GK11" s="129"/>
      <c r="GL11" s="129"/>
      <c r="GM11" s="129"/>
      <c r="GN11" s="129"/>
      <c r="GO11" s="129"/>
      <c r="GP11" s="129"/>
      <c r="GQ11" s="129"/>
      <c r="GR11" s="129"/>
      <c r="GS11" s="129"/>
      <c r="GT11" s="129"/>
      <c r="GU11" s="125">
        <f t="shared" si="0"/>
        <v>0</v>
      </c>
    </row>
    <row r="12" spans="1:204" ht="15.75" x14ac:dyDescent="0.25">
      <c r="A12" s="12" t="s">
        <v>65</v>
      </c>
      <c r="B12" s="164" t="s">
        <v>96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  <c r="BT12" s="129"/>
      <c r="BU12" s="129"/>
      <c r="BV12" s="129"/>
      <c r="BW12" s="129"/>
      <c r="BX12" s="129"/>
      <c r="BY12" s="129"/>
      <c r="BZ12" s="129"/>
      <c r="CA12" s="129"/>
      <c r="CB12" s="129"/>
      <c r="CC12" s="129"/>
      <c r="CD12" s="129"/>
      <c r="CE12" s="129"/>
      <c r="CF12" s="129"/>
      <c r="CG12" s="129"/>
      <c r="CH12" s="129"/>
      <c r="CI12" s="129"/>
      <c r="CJ12" s="129"/>
      <c r="CK12" s="129"/>
      <c r="CL12" s="129"/>
      <c r="CM12" s="129"/>
      <c r="CN12" s="129"/>
      <c r="CO12" s="129"/>
      <c r="CP12" s="129"/>
      <c r="CQ12" s="129"/>
      <c r="CR12" s="129"/>
      <c r="CS12" s="129"/>
      <c r="CT12" s="129"/>
      <c r="CU12" s="129"/>
      <c r="CV12" s="129"/>
      <c r="CW12" s="129"/>
      <c r="CX12" s="129"/>
      <c r="CY12" s="129"/>
      <c r="CZ12" s="129"/>
      <c r="DA12" s="129"/>
      <c r="DB12" s="129"/>
      <c r="DC12" s="129"/>
      <c r="DD12" s="129"/>
      <c r="DE12" s="129"/>
      <c r="DF12" s="129"/>
      <c r="DG12" s="129"/>
      <c r="DH12" s="129"/>
      <c r="DI12" s="129"/>
      <c r="DJ12" s="129"/>
      <c r="DK12" s="129"/>
      <c r="DL12" s="129"/>
      <c r="DM12" s="129"/>
      <c r="DN12" s="129"/>
      <c r="DO12" s="129"/>
      <c r="DP12" s="129"/>
      <c r="DQ12" s="129"/>
      <c r="DR12" s="129"/>
      <c r="DS12" s="129"/>
      <c r="DT12" s="129"/>
      <c r="DU12" s="129"/>
      <c r="DV12" s="129"/>
      <c r="DW12" s="129"/>
      <c r="DX12" s="129"/>
      <c r="DY12" s="129"/>
      <c r="DZ12" s="129"/>
      <c r="EA12" s="129"/>
      <c r="EB12" s="129"/>
      <c r="EC12" s="129"/>
      <c r="ED12" s="129"/>
      <c r="EE12" s="129"/>
      <c r="EF12" s="129"/>
      <c r="EG12" s="129"/>
      <c r="EH12" s="129"/>
      <c r="EI12" s="129"/>
      <c r="EJ12" s="129"/>
      <c r="EK12" s="129"/>
      <c r="EL12" s="129"/>
      <c r="EM12" s="129"/>
      <c r="EN12" s="129"/>
      <c r="EO12" s="129"/>
      <c r="EP12" s="129"/>
      <c r="EQ12" s="129"/>
      <c r="ER12" s="129"/>
      <c r="ES12" s="129"/>
      <c r="ET12" s="129"/>
      <c r="EU12" s="129"/>
      <c r="EV12" s="129"/>
      <c r="EW12" s="129"/>
      <c r="EX12" s="129"/>
      <c r="EY12" s="129"/>
      <c r="EZ12" s="129"/>
      <c r="FA12" s="129"/>
      <c r="FB12" s="129"/>
      <c r="FC12" s="129"/>
      <c r="FD12" s="129"/>
      <c r="FE12" s="129"/>
      <c r="FF12" s="129"/>
      <c r="FG12" s="129"/>
      <c r="FH12" s="129"/>
      <c r="FI12" s="129"/>
      <c r="FJ12" s="129"/>
      <c r="FK12" s="129"/>
      <c r="FL12" s="129"/>
      <c r="FM12" s="129"/>
      <c r="FN12" s="129"/>
      <c r="FO12" s="129"/>
      <c r="FP12" s="129"/>
      <c r="FQ12" s="129"/>
      <c r="FR12" s="129"/>
      <c r="FS12" s="129"/>
      <c r="FT12" s="129"/>
      <c r="FU12" s="129"/>
      <c r="FV12" s="129"/>
      <c r="FW12" s="129"/>
      <c r="FX12" s="129"/>
      <c r="FY12" s="129"/>
      <c r="FZ12" s="129"/>
      <c r="GA12" s="129"/>
      <c r="GB12" s="129"/>
      <c r="GC12" s="129"/>
      <c r="GD12" s="129"/>
      <c r="GE12" s="129"/>
      <c r="GF12" s="129"/>
      <c r="GG12" s="129"/>
      <c r="GH12" s="129"/>
      <c r="GI12" s="129"/>
      <c r="GJ12" s="129"/>
      <c r="GK12" s="129"/>
      <c r="GL12" s="129"/>
      <c r="GM12" s="129"/>
      <c r="GN12" s="129"/>
      <c r="GO12" s="129"/>
      <c r="GP12" s="129"/>
      <c r="GQ12" s="129"/>
      <c r="GR12" s="129"/>
      <c r="GS12" s="129"/>
      <c r="GT12" s="129"/>
      <c r="GU12" s="125">
        <f>COUNTIF(C12:GT12,"N")</f>
        <v>0</v>
      </c>
    </row>
    <row r="13" spans="1:204" ht="15.75" x14ac:dyDescent="0.25">
      <c r="A13" s="5" t="s">
        <v>67</v>
      </c>
      <c r="B13" s="6" t="s">
        <v>66</v>
      </c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129"/>
      <c r="BK13" s="129"/>
      <c r="BL13" s="129"/>
      <c r="BM13" s="129"/>
      <c r="BN13" s="129"/>
      <c r="BO13" s="129"/>
      <c r="BP13" s="129"/>
      <c r="BQ13" s="129"/>
      <c r="BR13" s="129"/>
      <c r="BS13" s="129"/>
      <c r="BT13" s="129"/>
      <c r="BU13" s="129"/>
      <c r="BV13" s="129"/>
      <c r="BW13" s="129"/>
      <c r="BX13" s="129"/>
      <c r="BY13" s="129"/>
      <c r="BZ13" s="129"/>
      <c r="CA13" s="129"/>
      <c r="CB13" s="129"/>
      <c r="CC13" s="129"/>
      <c r="CD13" s="129"/>
      <c r="CE13" s="129"/>
      <c r="CF13" s="129"/>
      <c r="CG13" s="129"/>
      <c r="CH13" s="129"/>
      <c r="CI13" s="129"/>
      <c r="CJ13" s="129"/>
      <c r="CK13" s="129"/>
      <c r="CL13" s="129"/>
      <c r="CM13" s="129"/>
      <c r="CN13" s="129"/>
      <c r="CO13" s="129"/>
      <c r="CP13" s="129"/>
      <c r="CQ13" s="129"/>
      <c r="CR13" s="129"/>
      <c r="CS13" s="129"/>
      <c r="CT13" s="129"/>
      <c r="CU13" s="129"/>
      <c r="CV13" s="129"/>
      <c r="CW13" s="129"/>
      <c r="CX13" s="129"/>
      <c r="CY13" s="129"/>
      <c r="CZ13" s="129"/>
      <c r="DA13" s="129"/>
      <c r="DB13" s="129"/>
      <c r="DC13" s="129"/>
      <c r="DD13" s="129"/>
      <c r="DE13" s="129"/>
      <c r="DF13" s="129"/>
      <c r="DG13" s="129"/>
      <c r="DH13" s="129"/>
      <c r="DI13" s="129"/>
      <c r="DJ13" s="129"/>
      <c r="DK13" s="129"/>
      <c r="DL13" s="129"/>
      <c r="DM13" s="129"/>
      <c r="DN13" s="129"/>
      <c r="DO13" s="129"/>
      <c r="DP13" s="129"/>
      <c r="DQ13" s="129"/>
      <c r="DR13" s="129"/>
      <c r="DS13" s="129"/>
      <c r="DT13" s="129"/>
      <c r="DU13" s="129"/>
      <c r="DV13" s="129"/>
      <c r="DW13" s="129"/>
      <c r="DX13" s="129"/>
      <c r="DY13" s="129"/>
      <c r="DZ13" s="129"/>
      <c r="EA13" s="129"/>
      <c r="EB13" s="129"/>
      <c r="EC13" s="129"/>
      <c r="ED13" s="129"/>
      <c r="EE13" s="129"/>
      <c r="EF13" s="129"/>
      <c r="EG13" s="129"/>
      <c r="EH13" s="129"/>
      <c r="EI13" s="129"/>
      <c r="EJ13" s="129"/>
      <c r="EK13" s="129"/>
      <c r="EL13" s="129"/>
      <c r="EM13" s="129"/>
      <c r="EN13" s="129"/>
      <c r="EO13" s="129"/>
      <c r="EP13" s="129"/>
      <c r="EQ13" s="129"/>
      <c r="ER13" s="129"/>
      <c r="ES13" s="129"/>
      <c r="ET13" s="129"/>
      <c r="EU13" s="129"/>
      <c r="EV13" s="129"/>
      <c r="EW13" s="129"/>
      <c r="EX13" s="129"/>
      <c r="EY13" s="129"/>
      <c r="EZ13" s="129"/>
      <c r="FA13" s="129"/>
      <c r="FB13" s="129"/>
      <c r="FC13" s="129"/>
      <c r="FD13" s="129"/>
      <c r="FE13" s="129"/>
      <c r="FF13" s="129"/>
      <c r="FG13" s="129"/>
      <c r="FH13" s="129"/>
      <c r="FI13" s="129"/>
      <c r="FJ13" s="129"/>
      <c r="FK13" s="129"/>
      <c r="FL13" s="129"/>
      <c r="FM13" s="129"/>
      <c r="FN13" s="129"/>
      <c r="FO13" s="129"/>
      <c r="FP13" s="129"/>
      <c r="FQ13" s="129"/>
      <c r="FR13" s="129"/>
      <c r="FS13" s="129"/>
      <c r="FT13" s="129"/>
      <c r="FU13" s="129"/>
      <c r="FV13" s="129"/>
      <c r="FW13" s="129"/>
      <c r="FX13" s="129"/>
      <c r="FY13" s="129"/>
      <c r="FZ13" s="129"/>
      <c r="GA13" s="129"/>
      <c r="GB13" s="129"/>
      <c r="GC13" s="129"/>
      <c r="GD13" s="129"/>
      <c r="GE13" s="129"/>
      <c r="GF13" s="129"/>
      <c r="GG13" s="129"/>
      <c r="GH13" s="129"/>
      <c r="GI13" s="129"/>
      <c r="GJ13" s="129"/>
      <c r="GK13" s="129"/>
      <c r="GL13" s="129"/>
      <c r="GM13" s="129"/>
      <c r="GN13" s="129"/>
      <c r="GO13" s="129"/>
      <c r="GP13" s="129"/>
      <c r="GQ13" s="129"/>
      <c r="GR13" s="129"/>
      <c r="GS13" s="129"/>
      <c r="GT13" s="129"/>
      <c r="GU13" s="125"/>
    </row>
    <row r="14" spans="1:204" ht="18.95" customHeight="1" x14ac:dyDescent="0.25">
      <c r="A14" s="89">
        <v>3.4</v>
      </c>
      <c r="B14" s="9" t="s">
        <v>22</v>
      </c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  <c r="BT14" s="129"/>
      <c r="BU14" s="129"/>
      <c r="BV14" s="129"/>
      <c r="BW14" s="129"/>
      <c r="BX14" s="129"/>
      <c r="BY14" s="129"/>
      <c r="BZ14" s="129"/>
      <c r="CA14" s="129"/>
      <c r="CB14" s="129"/>
      <c r="CC14" s="129"/>
      <c r="CD14" s="129"/>
      <c r="CE14" s="129"/>
      <c r="CF14" s="129"/>
      <c r="CG14" s="129"/>
      <c r="CH14" s="129"/>
      <c r="CI14" s="129"/>
      <c r="CJ14" s="129"/>
      <c r="CK14" s="129"/>
      <c r="CL14" s="129"/>
      <c r="CM14" s="129"/>
      <c r="CN14" s="129"/>
      <c r="CO14" s="129"/>
      <c r="CP14" s="129"/>
      <c r="CQ14" s="129"/>
      <c r="CR14" s="129"/>
      <c r="CS14" s="129"/>
      <c r="CT14" s="129"/>
      <c r="CU14" s="129"/>
      <c r="CV14" s="129"/>
      <c r="CW14" s="129"/>
      <c r="CX14" s="129"/>
      <c r="CY14" s="129"/>
      <c r="CZ14" s="129"/>
      <c r="DA14" s="129"/>
      <c r="DB14" s="129"/>
      <c r="DC14" s="129"/>
      <c r="DD14" s="129"/>
      <c r="DE14" s="129"/>
      <c r="DF14" s="129"/>
      <c r="DG14" s="129"/>
      <c r="DH14" s="129"/>
      <c r="DI14" s="129"/>
      <c r="DJ14" s="129"/>
      <c r="DK14" s="129"/>
      <c r="DL14" s="129"/>
      <c r="DM14" s="129"/>
      <c r="DN14" s="129"/>
      <c r="DO14" s="129"/>
      <c r="DP14" s="129"/>
      <c r="DQ14" s="129"/>
      <c r="DR14" s="129"/>
      <c r="DS14" s="129"/>
      <c r="DT14" s="129"/>
      <c r="DU14" s="129"/>
      <c r="DV14" s="129"/>
      <c r="DW14" s="129"/>
      <c r="DX14" s="129"/>
      <c r="DY14" s="129"/>
      <c r="DZ14" s="129"/>
      <c r="EA14" s="129"/>
      <c r="EB14" s="129"/>
      <c r="EC14" s="129"/>
      <c r="ED14" s="129"/>
      <c r="EE14" s="129"/>
      <c r="EF14" s="129"/>
      <c r="EG14" s="129"/>
      <c r="EH14" s="129"/>
      <c r="EI14" s="129"/>
      <c r="EJ14" s="129"/>
      <c r="EK14" s="129"/>
      <c r="EL14" s="129"/>
      <c r="EM14" s="129"/>
      <c r="EN14" s="129"/>
      <c r="EO14" s="129"/>
      <c r="EP14" s="129"/>
      <c r="EQ14" s="129"/>
      <c r="ER14" s="129"/>
      <c r="ES14" s="129"/>
      <c r="ET14" s="129"/>
      <c r="EU14" s="129"/>
      <c r="EV14" s="129"/>
      <c r="EW14" s="129"/>
      <c r="EX14" s="129"/>
      <c r="EY14" s="129"/>
      <c r="EZ14" s="129"/>
      <c r="FA14" s="129"/>
      <c r="FB14" s="129"/>
      <c r="FC14" s="129"/>
      <c r="FD14" s="129"/>
      <c r="FE14" s="129"/>
      <c r="FF14" s="129"/>
      <c r="FG14" s="129"/>
      <c r="FH14" s="129"/>
      <c r="FI14" s="129"/>
      <c r="FJ14" s="129"/>
      <c r="FK14" s="129"/>
      <c r="FL14" s="129"/>
      <c r="FM14" s="129"/>
      <c r="FN14" s="129"/>
      <c r="FO14" s="129"/>
      <c r="FP14" s="129"/>
      <c r="FQ14" s="129"/>
      <c r="FR14" s="129"/>
      <c r="FS14" s="129"/>
      <c r="FT14" s="129"/>
      <c r="FU14" s="129"/>
      <c r="FV14" s="129"/>
      <c r="FW14" s="129"/>
      <c r="FX14" s="129"/>
      <c r="FY14" s="129"/>
      <c r="FZ14" s="129"/>
      <c r="GA14" s="129"/>
      <c r="GB14" s="129"/>
      <c r="GC14" s="129"/>
      <c r="GD14" s="129"/>
      <c r="GE14" s="129"/>
      <c r="GF14" s="129"/>
      <c r="GG14" s="129"/>
      <c r="GH14" s="129"/>
      <c r="GI14" s="129"/>
      <c r="GJ14" s="129"/>
      <c r="GK14" s="129"/>
      <c r="GL14" s="129"/>
      <c r="GM14" s="129"/>
      <c r="GN14" s="129"/>
      <c r="GO14" s="129"/>
      <c r="GP14" s="129"/>
      <c r="GQ14" s="129"/>
      <c r="GR14" s="129"/>
      <c r="GS14" s="129"/>
      <c r="GT14" s="129"/>
      <c r="GU14" s="125">
        <f t="shared" si="0"/>
        <v>0</v>
      </c>
    </row>
    <row r="15" spans="1:204" ht="18.95" customHeight="1" x14ac:dyDescent="0.25">
      <c r="A15" s="142">
        <v>4</v>
      </c>
      <c r="B15" s="44" t="s">
        <v>70</v>
      </c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  <c r="BZ15" s="130"/>
      <c r="CA15" s="130"/>
      <c r="CB15" s="130"/>
      <c r="CC15" s="130"/>
      <c r="CD15" s="130"/>
      <c r="CE15" s="130"/>
      <c r="CF15" s="130"/>
      <c r="CG15" s="130"/>
      <c r="CH15" s="130"/>
      <c r="CI15" s="130"/>
      <c r="CJ15" s="130"/>
      <c r="CK15" s="130"/>
      <c r="CL15" s="130"/>
      <c r="CM15" s="130"/>
      <c r="CN15" s="130"/>
      <c r="CO15" s="130"/>
      <c r="CP15" s="130"/>
      <c r="CQ15" s="130"/>
      <c r="CR15" s="130"/>
      <c r="CS15" s="130"/>
      <c r="CT15" s="130"/>
      <c r="CU15" s="130"/>
      <c r="CV15" s="130"/>
      <c r="CW15" s="130"/>
      <c r="CX15" s="130"/>
      <c r="CY15" s="130"/>
      <c r="CZ15" s="130"/>
      <c r="DA15" s="130"/>
      <c r="DB15" s="130"/>
      <c r="DC15" s="130"/>
      <c r="DD15" s="130"/>
      <c r="DE15" s="130"/>
      <c r="DF15" s="130"/>
      <c r="DG15" s="130"/>
      <c r="DH15" s="130"/>
      <c r="DI15" s="130"/>
      <c r="DJ15" s="130"/>
      <c r="DK15" s="130"/>
      <c r="DL15" s="130"/>
      <c r="DM15" s="130"/>
      <c r="DN15" s="130"/>
      <c r="DO15" s="130"/>
      <c r="DP15" s="130"/>
      <c r="DQ15" s="130"/>
      <c r="DR15" s="130"/>
      <c r="DS15" s="130"/>
      <c r="DT15" s="130"/>
      <c r="DU15" s="130"/>
      <c r="DV15" s="130"/>
      <c r="DW15" s="130"/>
      <c r="DX15" s="130"/>
      <c r="DY15" s="130"/>
      <c r="DZ15" s="130"/>
      <c r="EA15" s="130"/>
      <c r="EB15" s="130"/>
      <c r="EC15" s="130"/>
      <c r="ED15" s="130"/>
      <c r="EE15" s="130"/>
      <c r="EF15" s="130"/>
      <c r="EG15" s="130"/>
      <c r="EH15" s="130"/>
      <c r="EI15" s="130"/>
      <c r="EJ15" s="130"/>
      <c r="EK15" s="130"/>
      <c r="EL15" s="130"/>
      <c r="EM15" s="130"/>
      <c r="EN15" s="130"/>
      <c r="EO15" s="130"/>
      <c r="EP15" s="130"/>
      <c r="EQ15" s="130"/>
      <c r="ER15" s="130"/>
      <c r="ES15" s="130"/>
      <c r="ET15" s="130"/>
      <c r="EU15" s="130"/>
      <c r="EV15" s="130"/>
      <c r="EW15" s="130"/>
      <c r="EX15" s="130"/>
      <c r="EY15" s="130"/>
      <c r="EZ15" s="130"/>
      <c r="FA15" s="130"/>
      <c r="FB15" s="130"/>
      <c r="FC15" s="130"/>
      <c r="FD15" s="130"/>
      <c r="FE15" s="130"/>
      <c r="FF15" s="130"/>
      <c r="FG15" s="130"/>
      <c r="FH15" s="130"/>
      <c r="FI15" s="130"/>
      <c r="FJ15" s="130"/>
      <c r="FK15" s="130"/>
      <c r="FL15" s="130"/>
      <c r="FM15" s="130"/>
      <c r="FN15" s="130"/>
      <c r="FO15" s="130"/>
      <c r="FP15" s="130"/>
      <c r="FQ15" s="130"/>
      <c r="FR15" s="130"/>
      <c r="FS15" s="130"/>
      <c r="FT15" s="130"/>
      <c r="FU15" s="130"/>
      <c r="FV15" s="130"/>
      <c r="FW15" s="130"/>
      <c r="FX15" s="130"/>
      <c r="FY15" s="130"/>
      <c r="FZ15" s="130"/>
      <c r="GA15" s="130"/>
      <c r="GB15" s="130"/>
      <c r="GC15" s="130"/>
      <c r="GD15" s="130"/>
      <c r="GE15" s="130"/>
      <c r="GF15" s="130"/>
      <c r="GG15" s="130"/>
      <c r="GH15" s="130"/>
      <c r="GI15" s="130"/>
      <c r="GJ15" s="130"/>
      <c r="GK15" s="130"/>
      <c r="GL15" s="130"/>
      <c r="GM15" s="130"/>
      <c r="GN15" s="130"/>
      <c r="GO15" s="130"/>
      <c r="GP15" s="130"/>
      <c r="GQ15" s="130"/>
      <c r="GR15" s="130"/>
      <c r="GS15" s="130"/>
      <c r="GT15" s="130"/>
      <c r="GU15" s="126"/>
    </row>
    <row r="16" spans="1:204" s="13" customFormat="1" ht="18.95" customHeight="1" x14ac:dyDescent="0.25">
      <c r="A16" s="148">
        <v>4.0999999999999996</v>
      </c>
      <c r="B16" s="157" t="s">
        <v>87</v>
      </c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  <c r="BI16" s="150"/>
      <c r="BJ16" s="150"/>
      <c r="BK16" s="150"/>
      <c r="BL16" s="150"/>
      <c r="BM16" s="150"/>
      <c r="BN16" s="150"/>
      <c r="BO16" s="150"/>
      <c r="BP16" s="150"/>
      <c r="BQ16" s="150"/>
      <c r="BR16" s="150"/>
      <c r="BS16" s="150"/>
      <c r="BT16" s="150"/>
      <c r="BU16" s="150"/>
      <c r="BV16" s="150"/>
      <c r="BW16" s="150"/>
      <c r="BX16" s="150"/>
      <c r="BY16" s="150"/>
      <c r="BZ16" s="150"/>
      <c r="CA16" s="150"/>
      <c r="CB16" s="150"/>
      <c r="CC16" s="150"/>
      <c r="CD16" s="150"/>
      <c r="CE16" s="150"/>
      <c r="CF16" s="150"/>
      <c r="CG16" s="150"/>
      <c r="CH16" s="150"/>
      <c r="CI16" s="150"/>
      <c r="CJ16" s="150"/>
      <c r="CK16" s="150"/>
      <c r="CL16" s="150"/>
      <c r="CM16" s="150"/>
      <c r="CN16" s="150"/>
      <c r="CO16" s="150"/>
      <c r="CP16" s="150"/>
      <c r="CQ16" s="150"/>
      <c r="CR16" s="150"/>
      <c r="CS16" s="150"/>
      <c r="CT16" s="150"/>
      <c r="CU16" s="150"/>
      <c r="CV16" s="150"/>
      <c r="CW16" s="150"/>
      <c r="CX16" s="150"/>
      <c r="CY16" s="150"/>
      <c r="CZ16" s="150"/>
      <c r="DA16" s="150"/>
      <c r="DB16" s="150"/>
      <c r="DC16" s="150"/>
      <c r="DD16" s="150"/>
      <c r="DE16" s="150"/>
      <c r="DF16" s="150"/>
      <c r="DG16" s="150"/>
      <c r="DH16" s="150"/>
      <c r="DI16" s="150"/>
      <c r="DJ16" s="150"/>
      <c r="DK16" s="150"/>
      <c r="DL16" s="150"/>
      <c r="DM16" s="150"/>
      <c r="DN16" s="150"/>
      <c r="DO16" s="150"/>
      <c r="DP16" s="150"/>
      <c r="DQ16" s="150"/>
      <c r="DR16" s="150"/>
      <c r="DS16" s="150"/>
      <c r="DT16" s="150"/>
      <c r="DU16" s="150"/>
      <c r="DV16" s="150"/>
      <c r="DW16" s="150"/>
      <c r="DX16" s="150"/>
      <c r="DY16" s="150"/>
      <c r="DZ16" s="150"/>
      <c r="EA16" s="150"/>
      <c r="EB16" s="150"/>
      <c r="EC16" s="150"/>
      <c r="ED16" s="150"/>
      <c r="EE16" s="150"/>
      <c r="EF16" s="150"/>
      <c r="EG16" s="150"/>
      <c r="EH16" s="150"/>
      <c r="EI16" s="150"/>
      <c r="EJ16" s="150"/>
      <c r="EK16" s="150"/>
      <c r="EL16" s="150"/>
      <c r="EM16" s="150"/>
      <c r="EN16" s="150"/>
      <c r="EO16" s="150"/>
      <c r="EP16" s="150"/>
      <c r="EQ16" s="150"/>
      <c r="ER16" s="150"/>
      <c r="ES16" s="150"/>
      <c r="ET16" s="150"/>
      <c r="EU16" s="150"/>
      <c r="EV16" s="150"/>
      <c r="EW16" s="150"/>
      <c r="EX16" s="150"/>
      <c r="EY16" s="150"/>
      <c r="EZ16" s="150"/>
      <c r="FA16" s="150"/>
      <c r="FB16" s="150"/>
      <c r="FC16" s="150"/>
      <c r="FD16" s="150"/>
      <c r="FE16" s="150"/>
      <c r="FF16" s="150"/>
      <c r="FG16" s="150"/>
      <c r="FH16" s="150"/>
      <c r="FI16" s="150"/>
      <c r="FJ16" s="150"/>
      <c r="FK16" s="150"/>
      <c r="FL16" s="150"/>
      <c r="FM16" s="150"/>
      <c r="FN16" s="150"/>
      <c r="FO16" s="150"/>
      <c r="FP16" s="150"/>
      <c r="FQ16" s="150"/>
      <c r="FR16" s="150"/>
      <c r="FS16" s="150"/>
      <c r="FT16" s="150"/>
      <c r="FU16" s="150"/>
      <c r="FV16" s="150"/>
      <c r="FW16" s="150"/>
      <c r="FX16" s="150"/>
      <c r="FY16" s="150"/>
      <c r="FZ16" s="150"/>
      <c r="GA16" s="150"/>
      <c r="GB16" s="150"/>
      <c r="GC16" s="150"/>
      <c r="GD16" s="150"/>
      <c r="GE16" s="150"/>
      <c r="GF16" s="150"/>
      <c r="GG16" s="150"/>
      <c r="GH16" s="150"/>
      <c r="GI16" s="150"/>
      <c r="GJ16" s="150"/>
      <c r="GK16" s="150"/>
      <c r="GL16" s="150"/>
      <c r="GM16" s="150"/>
      <c r="GN16" s="150"/>
      <c r="GO16" s="150"/>
      <c r="GP16" s="150"/>
      <c r="GQ16" s="150"/>
      <c r="GR16" s="150"/>
      <c r="GS16" s="150"/>
      <c r="GT16" s="150"/>
      <c r="GU16" s="151">
        <f t="shared" si="0"/>
        <v>0</v>
      </c>
      <c r="GV16" s="107">
        <f t="shared" ref="GV16" si="1">COUNTIF(C16:GT16,"Y") + COUNTIF(C16:GT16,"N")</f>
        <v>0</v>
      </c>
    </row>
    <row r="17" spans="1:204" s="13" customFormat="1" ht="18.95" customHeight="1" x14ac:dyDescent="0.25">
      <c r="A17" s="148">
        <v>4.2</v>
      </c>
      <c r="B17" s="149" t="s">
        <v>69</v>
      </c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  <c r="BI17" s="150"/>
      <c r="BJ17" s="150"/>
      <c r="BK17" s="150"/>
      <c r="BL17" s="150"/>
      <c r="BM17" s="150"/>
      <c r="BN17" s="150"/>
      <c r="BO17" s="150"/>
      <c r="BP17" s="150"/>
      <c r="BQ17" s="150"/>
      <c r="BR17" s="150"/>
      <c r="BS17" s="150"/>
      <c r="BT17" s="150"/>
      <c r="BU17" s="150"/>
      <c r="BV17" s="150"/>
      <c r="BW17" s="150"/>
      <c r="BX17" s="150"/>
      <c r="BY17" s="150"/>
      <c r="BZ17" s="150"/>
      <c r="CA17" s="150"/>
      <c r="CB17" s="150"/>
      <c r="CC17" s="150"/>
      <c r="CD17" s="150"/>
      <c r="CE17" s="150"/>
      <c r="CF17" s="150"/>
      <c r="CG17" s="150"/>
      <c r="CH17" s="150"/>
      <c r="CI17" s="150"/>
      <c r="CJ17" s="150"/>
      <c r="CK17" s="150"/>
      <c r="CL17" s="150"/>
      <c r="CM17" s="150"/>
      <c r="CN17" s="150"/>
      <c r="CO17" s="150"/>
      <c r="CP17" s="150"/>
      <c r="CQ17" s="150"/>
      <c r="CR17" s="150"/>
      <c r="CS17" s="150"/>
      <c r="CT17" s="150"/>
      <c r="CU17" s="150"/>
      <c r="CV17" s="150"/>
      <c r="CW17" s="150"/>
      <c r="CX17" s="150"/>
      <c r="CY17" s="150"/>
      <c r="CZ17" s="150"/>
      <c r="DA17" s="150"/>
      <c r="DB17" s="150"/>
      <c r="DC17" s="150"/>
      <c r="DD17" s="150"/>
      <c r="DE17" s="150"/>
      <c r="DF17" s="150"/>
      <c r="DG17" s="150"/>
      <c r="DH17" s="150"/>
      <c r="DI17" s="150"/>
      <c r="DJ17" s="150"/>
      <c r="DK17" s="150"/>
      <c r="DL17" s="150"/>
      <c r="DM17" s="150"/>
      <c r="DN17" s="150"/>
      <c r="DO17" s="150"/>
      <c r="DP17" s="150"/>
      <c r="DQ17" s="150"/>
      <c r="DR17" s="150"/>
      <c r="DS17" s="150"/>
      <c r="DT17" s="150"/>
      <c r="DU17" s="150"/>
      <c r="DV17" s="150"/>
      <c r="DW17" s="150"/>
      <c r="DX17" s="150"/>
      <c r="DY17" s="150"/>
      <c r="DZ17" s="150"/>
      <c r="EA17" s="150"/>
      <c r="EB17" s="150"/>
      <c r="EC17" s="150"/>
      <c r="ED17" s="150"/>
      <c r="EE17" s="150"/>
      <c r="EF17" s="150"/>
      <c r="EG17" s="150"/>
      <c r="EH17" s="150"/>
      <c r="EI17" s="150"/>
      <c r="EJ17" s="150"/>
      <c r="EK17" s="150"/>
      <c r="EL17" s="150"/>
      <c r="EM17" s="150"/>
      <c r="EN17" s="150"/>
      <c r="EO17" s="150"/>
      <c r="EP17" s="150"/>
      <c r="EQ17" s="150"/>
      <c r="ER17" s="150"/>
      <c r="ES17" s="150"/>
      <c r="ET17" s="150"/>
      <c r="EU17" s="150"/>
      <c r="EV17" s="150"/>
      <c r="EW17" s="150"/>
      <c r="EX17" s="150"/>
      <c r="EY17" s="150"/>
      <c r="EZ17" s="150"/>
      <c r="FA17" s="150"/>
      <c r="FB17" s="150"/>
      <c r="FC17" s="150"/>
      <c r="FD17" s="150"/>
      <c r="FE17" s="150"/>
      <c r="FF17" s="150"/>
      <c r="FG17" s="150"/>
      <c r="FH17" s="150"/>
      <c r="FI17" s="150"/>
      <c r="FJ17" s="150"/>
      <c r="FK17" s="150"/>
      <c r="FL17" s="150"/>
      <c r="FM17" s="150"/>
      <c r="FN17" s="150"/>
      <c r="FO17" s="150"/>
      <c r="FP17" s="150"/>
      <c r="FQ17" s="150"/>
      <c r="FR17" s="150"/>
      <c r="FS17" s="150"/>
      <c r="FT17" s="150"/>
      <c r="FU17" s="150"/>
      <c r="FV17" s="150"/>
      <c r="FW17" s="150"/>
      <c r="FX17" s="150"/>
      <c r="FY17" s="150"/>
      <c r="FZ17" s="150"/>
      <c r="GA17" s="150"/>
      <c r="GB17" s="150"/>
      <c r="GC17" s="150"/>
      <c r="GD17" s="150"/>
      <c r="GE17" s="150"/>
      <c r="GF17" s="150"/>
      <c r="GG17" s="150"/>
      <c r="GH17" s="150"/>
      <c r="GI17" s="150"/>
      <c r="GJ17" s="150"/>
      <c r="GK17" s="150"/>
      <c r="GL17" s="150"/>
      <c r="GM17" s="150"/>
      <c r="GN17" s="150"/>
      <c r="GO17" s="150"/>
      <c r="GP17" s="150"/>
      <c r="GQ17" s="150"/>
      <c r="GR17" s="150"/>
      <c r="GS17" s="150"/>
      <c r="GT17" s="150"/>
      <c r="GU17" s="151"/>
      <c r="GV17" s="158"/>
    </row>
    <row r="18" spans="1:204" ht="18.95" customHeight="1" x14ac:dyDescent="0.25">
      <c r="A18" s="89">
        <v>4.3</v>
      </c>
      <c r="B18" s="26" t="s">
        <v>4</v>
      </c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  <c r="BG18" s="131"/>
      <c r="BH18" s="131"/>
      <c r="BI18" s="131"/>
      <c r="BJ18" s="131"/>
      <c r="BK18" s="131"/>
      <c r="BL18" s="131"/>
      <c r="BM18" s="131"/>
      <c r="BN18" s="131"/>
      <c r="BO18" s="131"/>
      <c r="BP18" s="131"/>
      <c r="BQ18" s="131"/>
      <c r="BR18" s="131"/>
      <c r="BS18" s="131"/>
      <c r="BT18" s="131"/>
      <c r="BU18" s="131"/>
      <c r="BV18" s="131"/>
      <c r="BW18" s="131"/>
      <c r="BX18" s="131"/>
      <c r="BY18" s="131"/>
      <c r="BZ18" s="131"/>
      <c r="CA18" s="131"/>
      <c r="CB18" s="131"/>
      <c r="CC18" s="131"/>
      <c r="CD18" s="131"/>
      <c r="CE18" s="131"/>
      <c r="CF18" s="131"/>
      <c r="CG18" s="131"/>
      <c r="CH18" s="131"/>
      <c r="CI18" s="131"/>
      <c r="CJ18" s="131"/>
      <c r="CK18" s="131"/>
      <c r="CL18" s="131"/>
      <c r="CM18" s="131"/>
      <c r="CN18" s="131"/>
      <c r="CO18" s="131"/>
      <c r="CP18" s="131"/>
      <c r="CQ18" s="131"/>
      <c r="CR18" s="131"/>
      <c r="CS18" s="131"/>
      <c r="CT18" s="131"/>
      <c r="CU18" s="131"/>
      <c r="CV18" s="131"/>
      <c r="CW18" s="131"/>
      <c r="CX18" s="131"/>
      <c r="CY18" s="131"/>
      <c r="CZ18" s="131"/>
      <c r="DA18" s="131"/>
      <c r="DB18" s="131"/>
      <c r="DC18" s="131"/>
      <c r="DD18" s="131"/>
      <c r="DE18" s="131"/>
      <c r="DF18" s="131"/>
      <c r="DG18" s="131"/>
      <c r="DH18" s="131"/>
      <c r="DI18" s="131"/>
      <c r="DJ18" s="131"/>
      <c r="DK18" s="131"/>
      <c r="DL18" s="131"/>
      <c r="DM18" s="131"/>
      <c r="DN18" s="131"/>
      <c r="DO18" s="131"/>
      <c r="DP18" s="131"/>
      <c r="DQ18" s="131"/>
      <c r="DR18" s="131"/>
      <c r="DS18" s="131"/>
      <c r="DT18" s="131"/>
      <c r="DU18" s="131"/>
      <c r="DV18" s="131"/>
      <c r="DW18" s="131"/>
      <c r="DX18" s="131"/>
      <c r="DY18" s="131"/>
      <c r="DZ18" s="131"/>
      <c r="EA18" s="131"/>
      <c r="EB18" s="131"/>
      <c r="EC18" s="131"/>
      <c r="ED18" s="131"/>
      <c r="EE18" s="131"/>
      <c r="EF18" s="131"/>
      <c r="EG18" s="131"/>
      <c r="EH18" s="131"/>
      <c r="EI18" s="131"/>
      <c r="EJ18" s="131"/>
      <c r="EK18" s="131"/>
      <c r="EL18" s="131"/>
      <c r="EM18" s="131"/>
      <c r="EN18" s="131"/>
      <c r="EO18" s="131"/>
      <c r="EP18" s="131"/>
      <c r="EQ18" s="131"/>
      <c r="ER18" s="131"/>
      <c r="ES18" s="131"/>
      <c r="ET18" s="131"/>
      <c r="EU18" s="131"/>
      <c r="EV18" s="131"/>
      <c r="EW18" s="131"/>
      <c r="EX18" s="131"/>
      <c r="EY18" s="131"/>
      <c r="EZ18" s="131"/>
      <c r="FA18" s="131"/>
      <c r="FB18" s="131"/>
      <c r="FC18" s="131"/>
      <c r="FD18" s="131"/>
      <c r="FE18" s="131"/>
      <c r="FF18" s="131"/>
      <c r="FG18" s="131"/>
      <c r="FH18" s="131"/>
      <c r="FI18" s="131"/>
      <c r="FJ18" s="131"/>
      <c r="FK18" s="131"/>
      <c r="FL18" s="131"/>
      <c r="FM18" s="131"/>
      <c r="FN18" s="131"/>
      <c r="FO18" s="131"/>
      <c r="FP18" s="131"/>
      <c r="FQ18" s="131"/>
      <c r="FR18" s="131"/>
      <c r="FS18" s="131"/>
      <c r="FT18" s="131"/>
      <c r="FU18" s="131"/>
      <c r="FV18" s="131"/>
      <c r="FW18" s="131"/>
      <c r="FX18" s="131"/>
      <c r="FY18" s="131"/>
      <c r="FZ18" s="131"/>
      <c r="GA18" s="131"/>
      <c r="GB18" s="131"/>
      <c r="GC18" s="131"/>
      <c r="GD18" s="131"/>
      <c r="GE18" s="131"/>
      <c r="GF18" s="131"/>
      <c r="GG18" s="131"/>
      <c r="GH18" s="131"/>
      <c r="GI18" s="131"/>
      <c r="GJ18" s="131"/>
      <c r="GK18" s="131"/>
      <c r="GL18" s="131"/>
      <c r="GM18" s="131"/>
      <c r="GN18" s="131"/>
      <c r="GO18" s="131"/>
      <c r="GP18" s="131"/>
      <c r="GQ18" s="131"/>
      <c r="GR18" s="131"/>
      <c r="GS18" s="131"/>
      <c r="GT18" s="131"/>
      <c r="GU18" s="125">
        <f t="shared" si="0"/>
        <v>0</v>
      </c>
    </row>
    <row r="19" spans="1:204" ht="31.5" x14ac:dyDescent="0.25">
      <c r="A19" s="90">
        <v>4.4000000000000004</v>
      </c>
      <c r="B19" s="146" t="s">
        <v>71</v>
      </c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1"/>
      <c r="BZ19" s="131"/>
      <c r="CA19" s="131"/>
      <c r="CB19" s="131"/>
      <c r="CC19" s="131"/>
      <c r="CD19" s="131"/>
      <c r="CE19" s="131"/>
      <c r="CF19" s="131"/>
      <c r="CG19" s="131"/>
      <c r="CH19" s="131"/>
      <c r="CI19" s="131"/>
      <c r="CJ19" s="131"/>
      <c r="CK19" s="131"/>
      <c r="CL19" s="131"/>
      <c r="CM19" s="131"/>
      <c r="CN19" s="131"/>
      <c r="CO19" s="131"/>
      <c r="CP19" s="131"/>
      <c r="CQ19" s="131"/>
      <c r="CR19" s="131"/>
      <c r="CS19" s="131"/>
      <c r="CT19" s="131"/>
      <c r="CU19" s="131"/>
      <c r="CV19" s="131"/>
      <c r="CW19" s="131"/>
      <c r="CX19" s="131"/>
      <c r="CY19" s="131"/>
      <c r="CZ19" s="131"/>
      <c r="DA19" s="131"/>
      <c r="DB19" s="131"/>
      <c r="DC19" s="131"/>
      <c r="DD19" s="131"/>
      <c r="DE19" s="131"/>
      <c r="DF19" s="131"/>
      <c r="DG19" s="131"/>
      <c r="DH19" s="131"/>
      <c r="DI19" s="131"/>
      <c r="DJ19" s="131"/>
      <c r="DK19" s="131"/>
      <c r="DL19" s="131"/>
      <c r="DM19" s="131"/>
      <c r="DN19" s="131"/>
      <c r="DO19" s="131"/>
      <c r="DP19" s="131"/>
      <c r="DQ19" s="131"/>
      <c r="DR19" s="131"/>
      <c r="DS19" s="131"/>
      <c r="DT19" s="131"/>
      <c r="DU19" s="131"/>
      <c r="DV19" s="131"/>
      <c r="DW19" s="131"/>
      <c r="DX19" s="131"/>
      <c r="DY19" s="131"/>
      <c r="DZ19" s="131"/>
      <c r="EA19" s="131"/>
      <c r="EB19" s="131"/>
      <c r="EC19" s="131"/>
      <c r="ED19" s="131"/>
      <c r="EE19" s="131"/>
      <c r="EF19" s="131"/>
      <c r="EG19" s="131"/>
      <c r="EH19" s="131"/>
      <c r="EI19" s="131"/>
      <c r="EJ19" s="131"/>
      <c r="EK19" s="131"/>
      <c r="EL19" s="131"/>
      <c r="EM19" s="131"/>
      <c r="EN19" s="131"/>
      <c r="EO19" s="131"/>
      <c r="EP19" s="131"/>
      <c r="EQ19" s="131"/>
      <c r="ER19" s="131"/>
      <c r="ES19" s="131"/>
      <c r="ET19" s="131"/>
      <c r="EU19" s="131"/>
      <c r="EV19" s="131"/>
      <c r="EW19" s="131"/>
      <c r="EX19" s="131"/>
      <c r="EY19" s="131"/>
      <c r="EZ19" s="131"/>
      <c r="FA19" s="131"/>
      <c r="FB19" s="131"/>
      <c r="FC19" s="131"/>
      <c r="FD19" s="131"/>
      <c r="FE19" s="131"/>
      <c r="FF19" s="131"/>
      <c r="FG19" s="131"/>
      <c r="FH19" s="131"/>
      <c r="FI19" s="131"/>
      <c r="FJ19" s="131"/>
      <c r="FK19" s="131"/>
      <c r="FL19" s="131"/>
      <c r="FM19" s="131"/>
      <c r="FN19" s="131"/>
      <c r="FO19" s="131"/>
      <c r="FP19" s="131"/>
      <c r="FQ19" s="131"/>
      <c r="FR19" s="131"/>
      <c r="FS19" s="131"/>
      <c r="FT19" s="131"/>
      <c r="FU19" s="131"/>
      <c r="FV19" s="131"/>
      <c r="FW19" s="131"/>
      <c r="FX19" s="131"/>
      <c r="FY19" s="131"/>
      <c r="FZ19" s="131"/>
      <c r="GA19" s="131"/>
      <c r="GB19" s="131"/>
      <c r="GC19" s="131"/>
      <c r="GD19" s="131"/>
      <c r="GE19" s="131"/>
      <c r="GF19" s="131"/>
      <c r="GG19" s="131"/>
      <c r="GH19" s="131"/>
      <c r="GI19" s="131"/>
      <c r="GJ19" s="131"/>
      <c r="GK19" s="131"/>
      <c r="GL19" s="131"/>
      <c r="GM19" s="131"/>
      <c r="GN19" s="131"/>
      <c r="GO19" s="131"/>
      <c r="GP19" s="131"/>
      <c r="GQ19" s="131"/>
      <c r="GR19" s="131"/>
      <c r="GS19" s="131"/>
      <c r="GT19" s="131"/>
      <c r="GU19" s="125">
        <f t="shared" si="0"/>
        <v>0</v>
      </c>
    </row>
    <row r="20" spans="1:204" s="11" customFormat="1" ht="18.600000000000001" customHeight="1" x14ac:dyDescent="0.25">
      <c r="A20" s="143" t="s">
        <v>34</v>
      </c>
      <c r="B20" s="143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  <c r="GQ20" s="45"/>
      <c r="GR20" s="45"/>
      <c r="GS20" s="45"/>
      <c r="GT20" s="45"/>
      <c r="GU20" s="59"/>
    </row>
    <row r="21" spans="1:204" s="11" customFormat="1" ht="18.600000000000001" customHeight="1" x14ac:dyDescent="0.25">
      <c r="A21" s="35">
        <v>5.0999999999999996</v>
      </c>
      <c r="B21" s="34" t="s">
        <v>81</v>
      </c>
      <c r="C21" s="36" t="s">
        <v>73</v>
      </c>
      <c r="D21" s="36" t="s">
        <v>73</v>
      </c>
      <c r="E21" s="36" t="s">
        <v>73</v>
      </c>
      <c r="F21" s="36" t="s">
        <v>73</v>
      </c>
      <c r="G21" s="36" t="s">
        <v>73</v>
      </c>
      <c r="H21" s="36" t="s">
        <v>73</v>
      </c>
      <c r="I21" s="36" t="s">
        <v>73</v>
      </c>
      <c r="J21" s="36" t="s">
        <v>73</v>
      </c>
      <c r="K21" s="36" t="s">
        <v>73</v>
      </c>
      <c r="L21" s="36" t="s">
        <v>73</v>
      </c>
      <c r="M21" s="36" t="s">
        <v>73</v>
      </c>
      <c r="N21" s="36" t="s">
        <v>73</v>
      </c>
      <c r="O21" s="36" t="s">
        <v>73</v>
      </c>
      <c r="P21" s="36" t="s">
        <v>73</v>
      </c>
      <c r="Q21" s="36" t="s">
        <v>73</v>
      </c>
      <c r="R21" s="36" t="s">
        <v>73</v>
      </c>
      <c r="S21" s="36" t="s">
        <v>73</v>
      </c>
      <c r="T21" s="36" t="s">
        <v>73</v>
      </c>
      <c r="U21" s="36" t="s">
        <v>73</v>
      </c>
      <c r="V21" s="36" t="s">
        <v>73</v>
      </c>
      <c r="W21" s="36" t="s">
        <v>73</v>
      </c>
      <c r="X21" s="36" t="s">
        <v>73</v>
      </c>
      <c r="Y21" s="36" t="s">
        <v>73</v>
      </c>
      <c r="Z21" s="36" t="s">
        <v>73</v>
      </c>
      <c r="AA21" s="36" t="s">
        <v>73</v>
      </c>
      <c r="AB21" s="36" t="s">
        <v>73</v>
      </c>
      <c r="AC21" s="36" t="s">
        <v>73</v>
      </c>
      <c r="AD21" s="36" t="s">
        <v>73</v>
      </c>
      <c r="AE21" s="36" t="s">
        <v>73</v>
      </c>
      <c r="AF21" s="36" t="s">
        <v>73</v>
      </c>
      <c r="AG21" s="36" t="s">
        <v>73</v>
      </c>
      <c r="AH21" s="36" t="s">
        <v>73</v>
      </c>
      <c r="AI21" s="36" t="s">
        <v>73</v>
      </c>
      <c r="AJ21" s="36" t="s">
        <v>73</v>
      </c>
      <c r="AK21" s="36" t="s">
        <v>73</v>
      </c>
      <c r="AL21" s="36" t="s">
        <v>73</v>
      </c>
      <c r="AM21" s="36" t="s">
        <v>73</v>
      </c>
      <c r="AN21" s="36" t="s">
        <v>73</v>
      </c>
      <c r="AO21" s="36" t="s">
        <v>73</v>
      </c>
      <c r="AP21" s="36" t="s">
        <v>73</v>
      </c>
      <c r="AQ21" s="36" t="s">
        <v>73</v>
      </c>
      <c r="AR21" s="36" t="s">
        <v>73</v>
      </c>
      <c r="AS21" s="36" t="s">
        <v>73</v>
      </c>
      <c r="AT21" s="36" t="s">
        <v>73</v>
      </c>
      <c r="AU21" s="36" t="s">
        <v>73</v>
      </c>
      <c r="AV21" s="36" t="s">
        <v>73</v>
      </c>
      <c r="AW21" s="36" t="s">
        <v>73</v>
      </c>
      <c r="AX21" s="36" t="s">
        <v>73</v>
      </c>
      <c r="AY21" s="36" t="s">
        <v>73</v>
      </c>
      <c r="AZ21" s="36" t="s">
        <v>73</v>
      </c>
      <c r="BA21" s="36" t="s">
        <v>73</v>
      </c>
      <c r="BB21" s="36" t="s">
        <v>73</v>
      </c>
      <c r="BC21" s="36" t="s">
        <v>73</v>
      </c>
      <c r="BD21" s="36" t="s">
        <v>73</v>
      </c>
      <c r="BE21" s="36" t="s">
        <v>73</v>
      </c>
      <c r="BF21" s="36" t="s">
        <v>73</v>
      </c>
      <c r="BG21" s="36" t="s">
        <v>73</v>
      </c>
      <c r="BH21" s="36" t="s">
        <v>73</v>
      </c>
      <c r="BI21" s="36" t="s">
        <v>73</v>
      </c>
      <c r="BJ21" s="36" t="s">
        <v>73</v>
      </c>
      <c r="BK21" s="36" t="s">
        <v>73</v>
      </c>
      <c r="BL21" s="36" t="s">
        <v>73</v>
      </c>
      <c r="BM21" s="36" t="s">
        <v>73</v>
      </c>
      <c r="BN21" s="36" t="s">
        <v>73</v>
      </c>
      <c r="BO21" s="36" t="s">
        <v>73</v>
      </c>
      <c r="BP21" s="36" t="s">
        <v>73</v>
      </c>
      <c r="BQ21" s="36" t="s">
        <v>73</v>
      </c>
      <c r="BR21" s="36" t="s">
        <v>73</v>
      </c>
      <c r="BS21" s="36" t="s">
        <v>73</v>
      </c>
      <c r="BT21" s="36" t="s">
        <v>73</v>
      </c>
      <c r="BU21" s="36" t="s">
        <v>73</v>
      </c>
      <c r="BV21" s="36" t="s">
        <v>73</v>
      </c>
      <c r="BW21" s="36" t="s">
        <v>73</v>
      </c>
      <c r="BX21" s="36" t="s">
        <v>73</v>
      </c>
      <c r="BY21" s="36" t="s">
        <v>73</v>
      </c>
      <c r="BZ21" s="36" t="s">
        <v>73</v>
      </c>
      <c r="CA21" s="36" t="s">
        <v>73</v>
      </c>
      <c r="CB21" s="36" t="s">
        <v>73</v>
      </c>
      <c r="CC21" s="36" t="s">
        <v>73</v>
      </c>
      <c r="CD21" s="36" t="s">
        <v>73</v>
      </c>
      <c r="CE21" s="36" t="s">
        <v>73</v>
      </c>
      <c r="CF21" s="36" t="s">
        <v>73</v>
      </c>
      <c r="CG21" s="36" t="s">
        <v>73</v>
      </c>
      <c r="CH21" s="36" t="s">
        <v>73</v>
      </c>
      <c r="CI21" s="36" t="s">
        <v>73</v>
      </c>
      <c r="CJ21" s="36" t="s">
        <v>73</v>
      </c>
      <c r="CK21" s="36" t="s">
        <v>73</v>
      </c>
      <c r="CL21" s="36" t="s">
        <v>73</v>
      </c>
      <c r="CM21" s="36" t="s">
        <v>73</v>
      </c>
      <c r="CN21" s="36" t="s">
        <v>73</v>
      </c>
      <c r="CO21" s="36" t="s">
        <v>73</v>
      </c>
      <c r="CP21" s="36" t="s">
        <v>73</v>
      </c>
      <c r="CQ21" s="36" t="s">
        <v>73</v>
      </c>
      <c r="CR21" s="36" t="s">
        <v>73</v>
      </c>
      <c r="CS21" s="36" t="s">
        <v>73</v>
      </c>
      <c r="CT21" s="36" t="s">
        <v>73</v>
      </c>
      <c r="CU21" s="36" t="s">
        <v>73</v>
      </c>
      <c r="CV21" s="36" t="s">
        <v>73</v>
      </c>
      <c r="CW21" s="36" t="s">
        <v>73</v>
      </c>
      <c r="CX21" s="36" t="s">
        <v>73</v>
      </c>
      <c r="CY21" s="36" t="s">
        <v>73</v>
      </c>
      <c r="CZ21" s="36" t="s">
        <v>73</v>
      </c>
      <c r="DA21" s="36" t="s">
        <v>73</v>
      </c>
      <c r="DB21" s="36" t="s">
        <v>73</v>
      </c>
      <c r="DC21" s="36" t="s">
        <v>73</v>
      </c>
      <c r="DD21" s="36" t="s">
        <v>73</v>
      </c>
      <c r="DE21" s="36" t="s">
        <v>73</v>
      </c>
      <c r="DF21" s="36" t="s">
        <v>73</v>
      </c>
      <c r="DG21" s="36" t="s">
        <v>73</v>
      </c>
      <c r="DH21" s="36" t="s">
        <v>73</v>
      </c>
      <c r="DI21" s="36" t="s">
        <v>73</v>
      </c>
      <c r="DJ21" s="36" t="s">
        <v>73</v>
      </c>
      <c r="DK21" s="36" t="s">
        <v>73</v>
      </c>
      <c r="DL21" s="36" t="s">
        <v>73</v>
      </c>
      <c r="DM21" s="36" t="s">
        <v>73</v>
      </c>
      <c r="DN21" s="36" t="s">
        <v>73</v>
      </c>
      <c r="DO21" s="36" t="s">
        <v>73</v>
      </c>
      <c r="DP21" s="36" t="s">
        <v>73</v>
      </c>
      <c r="DQ21" s="36" t="s">
        <v>73</v>
      </c>
      <c r="DR21" s="36" t="s">
        <v>73</v>
      </c>
      <c r="DS21" s="36" t="s">
        <v>73</v>
      </c>
      <c r="DT21" s="36" t="s">
        <v>73</v>
      </c>
      <c r="DU21" s="36" t="s">
        <v>73</v>
      </c>
      <c r="DV21" s="36" t="s">
        <v>73</v>
      </c>
      <c r="DW21" s="36" t="s">
        <v>73</v>
      </c>
      <c r="DX21" s="36" t="s">
        <v>73</v>
      </c>
      <c r="DY21" s="36" t="s">
        <v>73</v>
      </c>
      <c r="DZ21" s="36" t="s">
        <v>73</v>
      </c>
      <c r="EA21" s="36" t="s">
        <v>73</v>
      </c>
      <c r="EB21" s="36" t="s">
        <v>73</v>
      </c>
      <c r="EC21" s="36" t="s">
        <v>73</v>
      </c>
      <c r="ED21" s="36" t="s">
        <v>73</v>
      </c>
      <c r="EE21" s="36" t="s">
        <v>73</v>
      </c>
      <c r="EF21" s="36" t="s">
        <v>73</v>
      </c>
      <c r="EG21" s="36" t="s">
        <v>73</v>
      </c>
      <c r="EH21" s="36" t="s">
        <v>73</v>
      </c>
      <c r="EI21" s="36" t="s">
        <v>73</v>
      </c>
      <c r="EJ21" s="36" t="s">
        <v>73</v>
      </c>
      <c r="EK21" s="36" t="s">
        <v>73</v>
      </c>
      <c r="EL21" s="36" t="s">
        <v>73</v>
      </c>
      <c r="EM21" s="36" t="s">
        <v>73</v>
      </c>
      <c r="EN21" s="36" t="s">
        <v>73</v>
      </c>
      <c r="EO21" s="36" t="s">
        <v>73</v>
      </c>
      <c r="EP21" s="36" t="s">
        <v>73</v>
      </c>
      <c r="EQ21" s="36" t="s">
        <v>73</v>
      </c>
      <c r="ER21" s="36" t="s">
        <v>73</v>
      </c>
      <c r="ES21" s="36" t="s">
        <v>73</v>
      </c>
      <c r="ET21" s="36" t="s">
        <v>73</v>
      </c>
      <c r="EU21" s="36" t="s">
        <v>73</v>
      </c>
      <c r="EV21" s="36" t="s">
        <v>73</v>
      </c>
      <c r="EW21" s="36" t="s">
        <v>73</v>
      </c>
      <c r="EX21" s="36" t="s">
        <v>73</v>
      </c>
      <c r="EY21" s="36" t="s">
        <v>73</v>
      </c>
      <c r="EZ21" s="36" t="s">
        <v>73</v>
      </c>
      <c r="FA21" s="36" t="s">
        <v>73</v>
      </c>
      <c r="FB21" s="36" t="s">
        <v>73</v>
      </c>
      <c r="FC21" s="36" t="s">
        <v>73</v>
      </c>
      <c r="FD21" s="36" t="s">
        <v>73</v>
      </c>
      <c r="FE21" s="36" t="s">
        <v>73</v>
      </c>
      <c r="FF21" s="36" t="s">
        <v>73</v>
      </c>
      <c r="FG21" s="36" t="s">
        <v>73</v>
      </c>
      <c r="FH21" s="36" t="s">
        <v>73</v>
      </c>
      <c r="FI21" s="36" t="s">
        <v>73</v>
      </c>
      <c r="FJ21" s="36" t="s">
        <v>73</v>
      </c>
      <c r="FK21" s="36" t="s">
        <v>73</v>
      </c>
      <c r="FL21" s="36" t="s">
        <v>73</v>
      </c>
      <c r="FM21" s="36" t="s">
        <v>73</v>
      </c>
      <c r="FN21" s="36" t="s">
        <v>73</v>
      </c>
      <c r="FO21" s="36" t="s">
        <v>73</v>
      </c>
      <c r="FP21" s="36" t="s">
        <v>73</v>
      </c>
      <c r="FQ21" s="36" t="s">
        <v>73</v>
      </c>
      <c r="FR21" s="36" t="s">
        <v>73</v>
      </c>
      <c r="FS21" s="36" t="s">
        <v>73</v>
      </c>
      <c r="FT21" s="36" t="s">
        <v>73</v>
      </c>
      <c r="FU21" s="36" t="s">
        <v>73</v>
      </c>
      <c r="FV21" s="36" t="s">
        <v>73</v>
      </c>
      <c r="FW21" s="36" t="s">
        <v>73</v>
      </c>
      <c r="FX21" s="36" t="s">
        <v>73</v>
      </c>
      <c r="FY21" s="36" t="s">
        <v>73</v>
      </c>
      <c r="FZ21" s="36" t="s">
        <v>73</v>
      </c>
      <c r="GA21" s="36" t="s">
        <v>73</v>
      </c>
      <c r="GB21" s="36" t="s">
        <v>73</v>
      </c>
      <c r="GC21" s="36" t="s">
        <v>73</v>
      </c>
      <c r="GD21" s="36" t="s">
        <v>73</v>
      </c>
      <c r="GE21" s="36" t="s">
        <v>73</v>
      </c>
      <c r="GF21" s="36" t="s">
        <v>73</v>
      </c>
      <c r="GG21" s="36" t="s">
        <v>73</v>
      </c>
      <c r="GH21" s="36" t="s">
        <v>73</v>
      </c>
      <c r="GI21" s="36" t="s">
        <v>73</v>
      </c>
      <c r="GJ21" s="36" t="s">
        <v>73</v>
      </c>
      <c r="GK21" s="36" t="s">
        <v>73</v>
      </c>
      <c r="GL21" s="36" t="s">
        <v>73</v>
      </c>
      <c r="GM21" s="36" t="s">
        <v>73</v>
      </c>
      <c r="GN21" s="36" t="s">
        <v>73</v>
      </c>
      <c r="GO21" s="36" t="s">
        <v>73</v>
      </c>
      <c r="GP21" s="36" t="s">
        <v>73</v>
      </c>
      <c r="GQ21" s="36" t="s">
        <v>73</v>
      </c>
      <c r="GR21" s="36" t="s">
        <v>73</v>
      </c>
      <c r="GS21" s="36" t="s">
        <v>73</v>
      </c>
      <c r="GT21" s="36" t="s">
        <v>73</v>
      </c>
      <c r="GU21" s="2" t="s">
        <v>31</v>
      </c>
    </row>
    <row r="22" spans="1:204" s="8" customFormat="1" ht="18.600000000000001" customHeight="1" x14ac:dyDescent="0.25">
      <c r="A22" s="33">
        <v>5.2</v>
      </c>
      <c r="B22" s="34" t="s">
        <v>77</v>
      </c>
      <c r="C22" s="36">
        <f>COUNTIF(C9:C14,"Y")+ COUNTIF(C17:C19,"Y")</f>
        <v>0</v>
      </c>
      <c r="D22" s="36">
        <f t="shared" ref="D22:BO22" si="2">COUNTIF(D9:D14,"Y")+ COUNTIF(D17:D19,"Y")</f>
        <v>0</v>
      </c>
      <c r="E22" s="36">
        <f t="shared" si="2"/>
        <v>0</v>
      </c>
      <c r="F22" s="36">
        <f t="shared" si="2"/>
        <v>0</v>
      </c>
      <c r="G22" s="36">
        <f t="shared" si="2"/>
        <v>0</v>
      </c>
      <c r="H22" s="36">
        <f t="shared" si="2"/>
        <v>0</v>
      </c>
      <c r="I22" s="36">
        <f t="shared" si="2"/>
        <v>0</v>
      </c>
      <c r="J22" s="36">
        <f t="shared" si="2"/>
        <v>0</v>
      </c>
      <c r="K22" s="36">
        <f t="shared" si="2"/>
        <v>0</v>
      </c>
      <c r="L22" s="36">
        <f t="shared" si="2"/>
        <v>0</v>
      </c>
      <c r="M22" s="36">
        <f t="shared" si="2"/>
        <v>0</v>
      </c>
      <c r="N22" s="36">
        <f t="shared" si="2"/>
        <v>0</v>
      </c>
      <c r="O22" s="36">
        <f t="shared" si="2"/>
        <v>0</v>
      </c>
      <c r="P22" s="36">
        <f t="shared" si="2"/>
        <v>0</v>
      </c>
      <c r="Q22" s="36">
        <f t="shared" si="2"/>
        <v>0</v>
      </c>
      <c r="R22" s="36">
        <f t="shared" si="2"/>
        <v>0</v>
      </c>
      <c r="S22" s="36">
        <f t="shared" si="2"/>
        <v>0</v>
      </c>
      <c r="T22" s="36">
        <f t="shared" si="2"/>
        <v>0</v>
      </c>
      <c r="U22" s="36">
        <f t="shared" si="2"/>
        <v>0</v>
      </c>
      <c r="V22" s="36">
        <f t="shared" si="2"/>
        <v>0</v>
      </c>
      <c r="W22" s="36">
        <f t="shared" si="2"/>
        <v>0</v>
      </c>
      <c r="X22" s="36">
        <f t="shared" si="2"/>
        <v>0</v>
      </c>
      <c r="Y22" s="36">
        <f t="shared" si="2"/>
        <v>0</v>
      </c>
      <c r="Z22" s="36">
        <f t="shared" si="2"/>
        <v>0</v>
      </c>
      <c r="AA22" s="36">
        <f t="shared" si="2"/>
        <v>0</v>
      </c>
      <c r="AB22" s="36">
        <f t="shared" si="2"/>
        <v>0</v>
      </c>
      <c r="AC22" s="36">
        <f t="shared" si="2"/>
        <v>0</v>
      </c>
      <c r="AD22" s="36">
        <f t="shared" si="2"/>
        <v>0</v>
      </c>
      <c r="AE22" s="36">
        <f t="shared" si="2"/>
        <v>0</v>
      </c>
      <c r="AF22" s="36">
        <f t="shared" si="2"/>
        <v>0</v>
      </c>
      <c r="AG22" s="36">
        <f t="shared" si="2"/>
        <v>0</v>
      </c>
      <c r="AH22" s="36">
        <f t="shared" si="2"/>
        <v>0</v>
      </c>
      <c r="AI22" s="36">
        <f t="shared" si="2"/>
        <v>0</v>
      </c>
      <c r="AJ22" s="36">
        <f t="shared" si="2"/>
        <v>0</v>
      </c>
      <c r="AK22" s="36">
        <f t="shared" si="2"/>
        <v>0</v>
      </c>
      <c r="AL22" s="36">
        <f t="shared" si="2"/>
        <v>0</v>
      </c>
      <c r="AM22" s="36">
        <f t="shared" si="2"/>
        <v>0</v>
      </c>
      <c r="AN22" s="36">
        <f t="shared" si="2"/>
        <v>0</v>
      </c>
      <c r="AO22" s="36">
        <f t="shared" si="2"/>
        <v>0</v>
      </c>
      <c r="AP22" s="36">
        <f t="shared" si="2"/>
        <v>0</v>
      </c>
      <c r="AQ22" s="36">
        <f t="shared" si="2"/>
        <v>0</v>
      </c>
      <c r="AR22" s="36">
        <f t="shared" si="2"/>
        <v>0</v>
      </c>
      <c r="AS22" s="36">
        <f t="shared" si="2"/>
        <v>0</v>
      </c>
      <c r="AT22" s="36">
        <f t="shared" si="2"/>
        <v>0</v>
      </c>
      <c r="AU22" s="36">
        <f t="shared" si="2"/>
        <v>0</v>
      </c>
      <c r="AV22" s="36">
        <f t="shared" si="2"/>
        <v>0</v>
      </c>
      <c r="AW22" s="36">
        <f t="shared" si="2"/>
        <v>0</v>
      </c>
      <c r="AX22" s="36">
        <f t="shared" si="2"/>
        <v>0</v>
      </c>
      <c r="AY22" s="36">
        <f t="shared" si="2"/>
        <v>0</v>
      </c>
      <c r="AZ22" s="36">
        <f t="shared" si="2"/>
        <v>0</v>
      </c>
      <c r="BA22" s="36">
        <f t="shared" si="2"/>
        <v>0</v>
      </c>
      <c r="BB22" s="36">
        <f t="shared" si="2"/>
        <v>0</v>
      </c>
      <c r="BC22" s="36">
        <f t="shared" si="2"/>
        <v>0</v>
      </c>
      <c r="BD22" s="36">
        <f t="shared" si="2"/>
        <v>0</v>
      </c>
      <c r="BE22" s="36">
        <f t="shared" si="2"/>
        <v>0</v>
      </c>
      <c r="BF22" s="36">
        <f t="shared" si="2"/>
        <v>0</v>
      </c>
      <c r="BG22" s="36">
        <f t="shared" si="2"/>
        <v>0</v>
      </c>
      <c r="BH22" s="36">
        <f t="shared" si="2"/>
        <v>0</v>
      </c>
      <c r="BI22" s="36">
        <f t="shared" si="2"/>
        <v>0</v>
      </c>
      <c r="BJ22" s="36">
        <f t="shared" si="2"/>
        <v>0</v>
      </c>
      <c r="BK22" s="36">
        <f t="shared" si="2"/>
        <v>0</v>
      </c>
      <c r="BL22" s="36">
        <f t="shared" si="2"/>
        <v>0</v>
      </c>
      <c r="BM22" s="36">
        <f t="shared" si="2"/>
        <v>0</v>
      </c>
      <c r="BN22" s="36">
        <f t="shared" si="2"/>
        <v>0</v>
      </c>
      <c r="BO22" s="36">
        <f t="shared" si="2"/>
        <v>0</v>
      </c>
      <c r="BP22" s="36">
        <f t="shared" ref="BP22:EA22" si="3">COUNTIF(BP9:BP14,"Y")+ COUNTIF(BP17:BP19,"Y")</f>
        <v>0</v>
      </c>
      <c r="BQ22" s="36">
        <f t="shared" si="3"/>
        <v>0</v>
      </c>
      <c r="BR22" s="36">
        <f t="shared" si="3"/>
        <v>0</v>
      </c>
      <c r="BS22" s="36">
        <f t="shared" si="3"/>
        <v>0</v>
      </c>
      <c r="BT22" s="36">
        <f t="shared" si="3"/>
        <v>0</v>
      </c>
      <c r="BU22" s="36">
        <f t="shared" si="3"/>
        <v>0</v>
      </c>
      <c r="BV22" s="36">
        <f t="shared" si="3"/>
        <v>0</v>
      </c>
      <c r="BW22" s="36">
        <f t="shared" si="3"/>
        <v>0</v>
      </c>
      <c r="BX22" s="36">
        <f t="shared" si="3"/>
        <v>0</v>
      </c>
      <c r="BY22" s="36">
        <f t="shared" si="3"/>
        <v>0</v>
      </c>
      <c r="BZ22" s="36">
        <f t="shared" si="3"/>
        <v>0</v>
      </c>
      <c r="CA22" s="36">
        <f t="shared" si="3"/>
        <v>0</v>
      </c>
      <c r="CB22" s="36">
        <f t="shared" si="3"/>
        <v>0</v>
      </c>
      <c r="CC22" s="36">
        <f t="shared" si="3"/>
        <v>0</v>
      </c>
      <c r="CD22" s="36">
        <f t="shared" si="3"/>
        <v>0</v>
      </c>
      <c r="CE22" s="36">
        <f t="shared" si="3"/>
        <v>0</v>
      </c>
      <c r="CF22" s="36">
        <f t="shared" si="3"/>
        <v>0</v>
      </c>
      <c r="CG22" s="36">
        <f t="shared" si="3"/>
        <v>0</v>
      </c>
      <c r="CH22" s="36">
        <f t="shared" si="3"/>
        <v>0</v>
      </c>
      <c r="CI22" s="36">
        <f t="shared" si="3"/>
        <v>0</v>
      </c>
      <c r="CJ22" s="36">
        <f t="shared" si="3"/>
        <v>0</v>
      </c>
      <c r="CK22" s="36">
        <f t="shared" si="3"/>
        <v>0</v>
      </c>
      <c r="CL22" s="36">
        <f t="shared" si="3"/>
        <v>0</v>
      </c>
      <c r="CM22" s="36">
        <f t="shared" si="3"/>
        <v>0</v>
      </c>
      <c r="CN22" s="36">
        <f t="shared" si="3"/>
        <v>0</v>
      </c>
      <c r="CO22" s="36">
        <f t="shared" si="3"/>
        <v>0</v>
      </c>
      <c r="CP22" s="36">
        <f t="shared" si="3"/>
        <v>0</v>
      </c>
      <c r="CQ22" s="36">
        <f t="shared" si="3"/>
        <v>0</v>
      </c>
      <c r="CR22" s="36">
        <f t="shared" si="3"/>
        <v>0</v>
      </c>
      <c r="CS22" s="36">
        <f t="shared" si="3"/>
        <v>0</v>
      </c>
      <c r="CT22" s="36">
        <f t="shared" si="3"/>
        <v>0</v>
      </c>
      <c r="CU22" s="36">
        <f t="shared" si="3"/>
        <v>0</v>
      </c>
      <c r="CV22" s="36">
        <f t="shared" si="3"/>
        <v>0</v>
      </c>
      <c r="CW22" s="36">
        <f t="shared" si="3"/>
        <v>0</v>
      </c>
      <c r="CX22" s="36">
        <f t="shared" si="3"/>
        <v>0</v>
      </c>
      <c r="CY22" s="36">
        <f t="shared" si="3"/>
        <v>0</v>
      </c>
      <c r="CZ22" s="36">
        <f t="shared" si="3"/>
        <v>0</v>
      </c>
      <c r="DA22" s="36">
        <f t="shared" si="3"/>
        <v>0</v>
      </c>
      <c r="DB22" s="36">
        <f t="shared" si="3"/>
        <v>0</v>
      </c>
      <c r="DC22" s="36">
        <f t="shared" si="3"/>
        <v>0</v>
      </c>
      <c r="DD22" s="36">
        <f t="shared" si="3"/>
        <v>0</v>
      </c>
      <c r="DE22" s="36">
        <f t="shared" si="3"/>
        <v>0</v>
      </c>
      <c r="DF22" s="36">
        <f t="shared" si="3"/>
        <v>0</v>
      </c>
      <c r="DG22" s="36">
        <f t="shared" si="3"/>
        <v>0</v>
      </c>
      <c r="DH22" s="36">
        <f t="shared" si="3"/>
        <v>0</v>
      </c>
      <c r="DI22" s="36">
        <f t="shared" si="3"/>
        <v>0</v>
      </c>
      <c r="DJ22" s="36">
        <f t="shared" si="3"/>
        <v>0</v>
      </c>
      <c r="DK22" s="36">
        <f t="shared" si="3"/>
        <v>0</v>
      </c>
      <c r="DL22" s="36">
        <f t="shared" si="3"/>
        <v>0</v>
      </c>
      <c r="DM22" s="36">
        <f t="shared" si="3"/>
        <v>0</v>
      </c>
      <c r="DN22" s="36">
        <f t="shared" si="3"/>
        <v>0</v>
      </c>
      <c r="DO22" s="36">
        <f t="shared" si="3"/>
        <v>0</v>
      </c>
      <c r="DP22" s="36">
        <f t="shared" si="3"/>
        <v>0</v>
      </c>
      <c r="DQ22" s="36">
        <f t="shared" si="3"/>
        <v>0</v>
      </c>
      <c r="DR22" s="36">
        <f t="shared" si="3"/>
        <v>0</v>
      </c>
      <c r="DS22" s="36">
        <f t="shared" si="3"/>
        <v>0</v>
      </c>
      <c r="DT22" s="36">
        <f t="shared" si="3"/>
        <v>0</v>
      </c>
      <c r="DU22" s="36">
        <f t="shared" si="3"/>
        <v>0</v>
      </c>
      <c r="DV22" s="36">
        <f t="shared" si="3"/>
        <v>0</v>
      </c>
      <c r="DW22" s="36">
        <f t="shared" si="3"/>
        <v>0</v>
      </c>
      <c r="DX22" s="36">
        <f t="shared" si="3"/>
        <v>0</v>
      </c>
      <c r="DY22" s="36">
        <f t="shared" si="3"/>
        <v>0</v>
      </c>
      <c r="DZ22" s="36">
        <f t="shared" si="3"/>
        <v>0</v>
      </c>
      <c r="EA22" s="36">
        <f t="shared" si="3"/>
        <v>0</v>
      </c>
      <c r="EB22" s="36">
        <f t="shared" ref="EB22:GM22" si="4">COUNTIF(EB9:EB14,"Y")+ COUNTIF(EB17:EB19,"Y")</f>
        <v>0</v>
      </c>
      <c r="EC22" s="36">
        <f t="shared" si="4"/>
        <v>0</v>
      </c>
      <c r="ED22" s="36">
        <f t="shared" si="4"/>
        <v>0</v>
      </c>
      <c r="EE22" s="36">
        <f t="shared" si="4"/>
        <v>0</v>
      </c>
      <c r="EF22" s="36">
        <f t="shared" si="4"/>
        <v>0</v>
      </c>
      <c r="EG22" s="36">
        <f t="shared" si="4"/>
        <v>0</v>
      </c>
      <c r="EH22" s="36">
        <f t="shared" si="4"/>
        <v>0</v>
      </c>
      <c r="EI22" s="36">
        <f t="shared" si="4"/>
        <v>0</v>
      </c>
      <c r="EJ22" s="36">
        <f t="shared" si="4"/>
        <v>0</v>
      </c>
      <c r="EK22" s="36">
        <f t="shared" si="4"/>
        <v>0</v>
      </c>
      <c r="EL22" s="36">
        <f t="shared" si="4"/>
        <v>0</v>
      </c>
      <c r="EM22" s="36">
        <f t="shared" si="4"/>
        <v>0</v>
      </c>
      <c r="EN22" s="36">
        <f t="shared" si="4"/>
        <v>0</v>
      </c>
      <c r="EO22" s="36">
        <f t="shared" si="4"/>
        <v>0</v>
      </c>
      <c r="EP22" s="36">
        <f t="shared" si="4"/>
        <v>0</v>
      </c>
      <c r="EQ22" s="36">
        <f t="shared" si="4"/>
        <v>0</v>
      </c>
      <c r="ER22" s="36">
        <f t="shared" si="4"/>
        <v>0</v>
      </c>
      <c r="ES22" s="36">
        <f t="shared" si="4"/>
        <v>0</v>
      </c>
      <c r="ET22" s="36">
        <f t="shared" si="4"/>
        <v>0</v>
      </c>
      <c r="EU22" s="36">
        <f t="shared" si="4"/>
        <v>0</v>
      </c>
      <c r="EV22" s="36">
        <f t="shared" si="4"/>
        <v>0</v>
      </c>
      <c r="EW22" s="36">
        <f t="shared" si="4"/>
        <v>0</v>
      </c>
      <c r="EX22" s="36">
        <f t="shared" si="4"/>
        <v>0</v>
      </c>
      <c r="EY22" s="36">
        <f t="shared" si="4"/>
        <v>0</v>
      </c>
      <c r="EZ22" s="36">
        <f t="shared" si="4"/>
        <v>0</v>
      </c>
      <c r="FA22" s="36">
        <f t="shared" si="4"/>
        <v>0</v>
      </c>
      <c r="FB22" s="36">
        <f t="shared" si="4"/>
        <v>0</v>
      </c>
      <c r="FC22" s="36">
        <f t="shared" si="4"/>
        <v>0</v>
      </c>
      <c r="FD22" s="36">
        <f t="shared" si="4"/>
        <v>0</v>
      </c>
      <c r="FE22" s="36">
        <f t="shared" si="4"/>
        <v>0</v>
      </c>
      <c r="FF22" s="36">
        <f t="shared" si="4"/>
        <v>0</v>
      </c>
      <c r="FG22" s="36">
        <f t="shared" si="4"/>
        <v>0</v>
      </c>
      <c r="FH22" s="36">
        <f t="shared" si="4"/>
        <v>0</v>
      </c>
      <c r="FI22" s="36">
        <f t="shared" si="4"/>
        <v>0</v>
      </c>
      <c r="FJ22" s="36">
        <f t="shared" si="4"/>
        <v>0</v>
      </c>
      <c r="FK22" s="36">
        <f t="shared" si="4"/>
        <v>0</v>
      </c>
      <c r="FL22" s="36">
        <f t="shared" si="4"/>
        <v>0</v>
      </c>
      <c r="FM22" s="36">
        <f t="shared" si="4"/>
        <v>0</v>
      </c>
      <c r="FN22" s="36">
        <f t="shared" si="4"/>
        <v>0</v>
      </c>
      <c r="FO22" s="36">
        <f t="shared" si="4"/>
        <v>0</v>
      </c>
      <c r="FP22" s="36">
        <f t="shared" si="4"/>
        <v>0</v>
      </c>
      <c r="FQ22" s="36">
        <f t="shared" si="4"/>
        <v>0</v>
      </c>
      <c r="FR22" s="36">
        <f t="shared" si="4"/>
        <v>0</v>
      </c>
      <c r="FS22" s="36">
        <f t="shared" si="4"/>
        <v>0</v>
      </c>
      <c r="FT22" s="36">
        <f t="shared" si="4"/>
        <v>0</v>
      </c>
      <c r="FU22" s="36">
        <f t="shared" si="4"/>
        <v>0</v>
      </c>
      <c r="FV22" s="36">
        <f t="shared" si="4"/>
        <v>0</v>
      </c>
      <c r="FW22" s="36">
        <f t="shared" si="4"/>
        <v>0</v>
      </c>
      <c r="FX22" s="36">
        <f t="shared" si="4"/>
        <v>0</v>
      </c>
      <c r="FY22" s="36">
        <f t="shared" si="4"/>
        <v>0</v>
      </c>
      <c r="FZ22" s="36">
        <f t="shared" si="4"/>
        <v>0</v>
      </c>
      <c r="GA22" s="36">
        <f t="shared" si="4"/>
        <v>0</v>
      </c>
      <c r="GB22" s="36">
        <f t="shared" si="4"/>
        <v>0</v>
      </c>
      <c r="GC22" s="36">
        <f t="shared" si="4"/>
        <v>0</v>
      </c>
      <c r="GD22" s="36">
        <f t="shared" si="4"/>
        <v>0</v>
      </c>
      <c r="GE22" s="36">
        <f t="shared" si="4"/>
        <v>0</v>
      </c>
      <c r="GF22" s="36">
        <f t="shared" si="4"/>
        <v>0</v>
      </c>
      <c r="GG22" s="36">
        <f t="shared" si="4"/>
        <v>0</v>
      </c>
      <c r="GH22" s="36">
        <f t="shared" si="4"/>
        <v>0</v>
      </c>
      <c r="GI22" s="36">
        <f t="shared" si="4"/>
        <v>0</v>
      </c>
      <c r="GJ22" s="36">
        <f t="shared" si="4"/>
        <v>0</v>
      </c>
      <c r="GK22" s="36">
        <f t="shared" si="4"/>
        <v>0</v>
      </c>
      <c r="GL22" s="36">
        <f t="shared" si="4"/>
        <v>0</v>
      </c>
      <c r="GM22" s="36">
        <f t="shared" si="4"/>
        <v>0</v>
      </c>
      <c r="GN22" s="36">
        <f t="shared" ref="GN22:GT22" si="5">COUNTIF(GN9:GN14,"Y")+ COUNTIF(GN17:GN19,"Y")</f>
        <v>0</v>
      </c>
      <c r="GO22" s="36">
        <f t="shared" si="5"/>
        <v>0</v>
      </c>
      <c r="GP22" s="36">
        <f t="shared" si="5"/>
        <v>0</v>
      </c>
      <c r="GQ22" s="36">
        <f t="shared" si="5"/>
        <v>0</v>
      </c>
      <c r="GR22" s="36">
        <f t="shared" si="5"/>
        <v>0</v>
      </c>
      <c r="GS22" s="36">
        <f t="shared" si="5"/>
        <v>0</v>
      </c>
      <c r="GT22" s="36">
        <f t="shared" si="5"/>
        <v>0</v>
      </c>
      <c r="GU22" s="36">
        <f>SUM(C22:GT22)</f>
        <v>0</v>
      </c>
    </row>
    <row r="23" spans="1:204" x14ac:dyDescent="0.25">
      <c r="A23" s="33">
        <v>5.3</v>
      </c>
      <c r="B23" s="34" t="s">
        <v>78</v>
      </c>
      <c r="C23" s="36">
        <f>COUNTIF(C9:C14,"N")+ COUNTIF(C17:C19,"N")</f>
        <v>0</v>
      </c>
      <c r="D23" s="36">
        <f t="shared" ref="D23:BO23" si="6">COUNTIF(D9:D14,"N")+ COUNTIF(D17:D19,"N")</f>
        <v>0</v>
      </c>
      <c r="E23" s="36">
        <f t="shared" si="6"/>
        <v>0</v>
      </c>
      <c r="F23" s="36">
        <f t="shared" si="6"/>
        <v>0</v>
      </c>
      <c r="G23" s="36">
        <f t="shared" si="6"/>
        <v>0</v>
      </c>
      <c r="H23" s="36">
        <f t="shared" si="6"/>
        <v>0</v>
      </c>
      <c r="I23" s="36">
        <f t="shared" si="6"/>
        <v>0</v>
      </c>
      <c r="J23" s="36">
        <f t="shared" si="6"/>
        <v>0</v>
      </c>
      <c r="K23" s="36">
        <f t="shared" si="6"/>
        <v>0</v>
      </c>
      <c r="L23" s="36">
        <f t="shared" si="6"/>
        <v>0</v>
      </c>
      <c r="M23" s="36">
        <f t="shared" si="6"/>
        <v>0</v>
      </c>
      <c r="N23" s="36">
        <f t="shared" si="6"/>
        <v>0</v>
      </c>
      <c r="O23" s="36">
        <f t="shared" si="6"/>
        <v>0</v>
      </c>
      <c r="P23" s="36">
        <f t="shared" si="6"/>
        <v>0</v>
      </c>
      <c r="Q23" s="36">
        <f t="shared" si="6"/>
        <v>0</v>
      </c>
      <c r="R23" s="36">
        <f t="shared" si="6"/>
        <v>0</v>
      </c>
      <c r="S23" s="36">
        <f t="shared" si="6"/>
        <v>0</v>
      </c>
      <c r="T23" s="36">
        <f t="shared" si="6"/>
        <v>0</v>
      </c>
      <c r="U23" s="36">
        <f t="shared" si="6"/>
        <v>0</v>
      </c>
      <c r="V23" s="36">
        <f t="shared" si="6"/>
        <v>0</v>
      </c>
      <c r="W23" s="36">
        <f t="shared" si="6"/>
        <v>0</v>
      </c>
      <c r="X23" s="36">
        <f t="shared" si="6"/>
        <v>0</v>
      </c>
      <c r="Y23" s="36">
        <f t="shared" si="6"/>
        <v>0</v>
      </c>
      <c r="Z23" s="36">
        <f t="shared" si="6"/>
        <v>0</v>
      </c>
      <c r="AA23" s="36">
        <f t="shared" si="6"/>
        <v>0</v>
      </c>
      <c r="AB23" s="36">
        <f t="shared" si="6"/>
        <v>0</v>
      </c>
      <c r="AC23" s="36">
        <f t="shared" si="6"/>
        <v>0</v>
      </c>
      <c r="AD23" s="36">
        <f t="shared" si="6"/>
        <v>0</v>
      </c>
      <c r="AE23" s="36">
        <f t="shared" si="6"/>
        <v>0</v>
      </c>
      <c r="AF23" s="36">
        <f t="shared" si="6"/>
        <v>0</v>
      </c>
      <c r="AG23" s="36">
        <f t="shared" si="6"/>
        <v>0</v>
      </c>
      <c r="AH23" s="36">
        <f t="shared" si="6"/>
        <v>0</v>
      </c>
      <c r="AI23" s="36">
        <f t="shared" si="6"/>
        <v>0</v>
      </c>
      <c r="AJ23" s="36">
        <f t="shared" si="6"/>
        <v>0</v>
      </c>
      <c r="AK23" s="36">
        <f t="shared" si="6"/>
        <v>0</v>
      </c>
      <c r="AL23" s="36">
        <f t="shared" si="6"/>
        <v>0</v>
      </c>
      <c r="AM23" s="36">
        <f t="shared" si="6"/>
        <v>0</v>
      </c>
      <c r="AN23" s="36">
        <f t="shared" si="6"/>
        <v>0</v>
      </c>
      <c r="AO23" s="36">
        <f t="shared" si="6"/>
        <v>0</v>
      </c>
      <c r="AP23" s="36">
        <f t="shared" si="6"/>
        <v>0</v>
      </c>
      <c r="AQ23" s="36">
        <f t="shared" si="6"/>
        <v>0</v>
      </c>
      <c r="AR23" s="36">
        <f t="shared" si="6"/>
        <v>0</v>
      </c>
      <c r="AS23" s="36">
        <f t="shared" si="6"/>
        <v>0</v>
      </c>
      <c r="AT23" s="36">
        <f t="shared" si="6"/>
        <v>0</v>
      </c>
      <c r="AU23" s="36">
        <f t="shared" si="6"/>
        <v>0</v>
      </c>
      <c r="AV23" s="36">
        <f t="shared" si="6"/>
        <v>0</v>
      </c>
      <c r="AW23" s="36">
        <f t="shared" si="6"/>
        <v>0</v>
      </c>
      <c r="AX23" s="36">
        <f t="shared" si="6"/>
        <v>0</v>
      </c>
      <c r="AY23" s="36">
        <f t="shared" si="6"/>
        <v>0</v>
      </c>
      <c r="AZ23" s="36">
        <f t="shared" si="6"/>
        <v>0</v>
      </c>
      <c r="BA23" s="36">
        <f t="shared" si="6"/>
        <v>0</v>
      </c>
      <c r="BB23" s="36">
        <f t="shared" si="6"/>
        <v>0</v>
      </c>
      <c r="BC23" s="36">
        <f t="shared" si="6"/>
        <v>0</v>
      </c>
      <c r="BD23" s="36">
        <f t="shared" si="6"/>
        <v>0</v>
      </c>
      <c r="BE23" s="36">
        <f t="shared" si="6"/>
        <v>0</v>
      </c>
      <c r="BF23" s="36">
        <f t="shared" si="6"/>
        <v>0</v>
      </c>
      <c r="BG23" s="36">
        <f t="shared" si="6"/>
        <v>0</v>
      </c>
      <c r="BH23" s="36">
        <f t="shared" si="6"/>
        <v>0</v>
      </c>
      <c r="BI23" s="36">
        <f t="shared" si="6"/>
        <v>0</v>
      </c>
      <c r="BJ23" s="36">
        <f t="shared" si="6"/>
        <v>0</v>
      </c>
      <c r="BK23" s="36">
        <f t="shared" si="6"/>
        <v>0</v>
      </c>
      <c r="BL23" s="36">
        <f t="shared" si="6"/>
        <v>0</v>
      </c>
      <c r="BM23" s="36">
        <f t="shared" si="6"/>
        <v>0</v>
      </c>
      <c r="BN23" s="36">
        <f t="shared" si="6"/>
        <v>0</v>
      </c>
      <c r="BO23" s="36">
        <f t="shared" si="6"/>
        <v>0</v>
      </c>
      <c r="BP23" s="36">
        <f t="shared" ref="BP23:EA23" si="7">COUNTIF(BP9:BP14,"N")+ COUNTIF(BP17:BP19,"N")</f>
        <v>0</v>
      </c>
      <c r="BQ23" s="36">
        <f t="shared" si="7"/>
        <v>0</v>
      </c>
      <c r="BR23" s="36">
        <f t="shared" si="7"/>
        <v>0</v>
      </c>
      <c r="BS23" s="36">
        <f t="shared" si="7"/>
        <v>0</v>
      </c>
      <c r="BT23" s="36">
        <f t="shared" si="7"/>
        <v>0</v>
      </c>
      <c r="BU23" s="36">
        <f t="shared" si="7"/>
        <v>0</v>
      </c>
      <c r="BV23" s="36">
        <f t="shared" si="7"/>
        <v>0</v>
      </c>
      <c r="BW23" s="36">
        <f t="shared" si="7"/>
        <v>0</v>
      </c>
      <c r="BX23" s="36">
        <f t="shared" si="7"/>
        <v>0</v>
      </c>
      <c r="BY23" s="36">
        <f t="shared" si="7"/>
        <v>0</v>
      </c>
      <c r="BZ23" s="36">
        <f t="shared" si="7"/>
        <v>0</v>
      </c>
      <c r="CA23" s="36">
        <f t="shared" si="7"/>
        <v>0</v>
      </c>
      <c r="CB23" s="36">
        <f t="shared" si="7"/>
        <v>0</v>
      </c>
      <c r="CC23" s="36">
        <f t="shared" si="7"/>
        <v>0</v>
      </c>
      <c r="CD23" s="36">
        <f t="shared" si="7"/>
        <v>0</v>
      </c>
      <c r="CE23" s="36">
        <f t="shared" si="7"/>
        <v>0</v>
      </c>
      <c r="CF23" s="36">
        <f t="shared" si="7"/>
        <v>0</v>
      </c>
      <c r="CG23" s="36">
        <f t="shared" si="7"/>
        <v>0</v>
      </c>
      <c r="CH23" s="36">
        <f t="shared" si="7"/>
        <v>0</v>
      </c>
      <c r="CI23" s="36">
        <f t="shared" si="7"/>
        <v>0</v>
      </c>
      <c r="CJ23" s="36">
        <f t="shared" si="7"/>
        <v>0</v>
      </c>
      <c r="CK23" s="36">
        <f t="shared" si="7"/>
        <v>0</v>
      </c>
      <c r="CL23" s="36">
        <f t="shared" si="7"/>
        <v>0</v>
      </c>
      <c r="CM23" s="36">
        <f t="shared" si="7"/>
        <v>0</v>
      </c>
      <c r="CN23" s="36">
        <f t="shared" si="7"/>
        <v>0</v>
      </c>
      <c r="CO23" s="36">
        <f t="shared" si="7"/>
        <v>0</v>
      </c>
      <c r="CP23" s="36">
        <f t="shared" si="7"/>
        <v>0</v>
      </c>
      <c r="CQ23" s="36">
        <f t="shared" si="7"/>
        <v>0</v>
      </c>
      <c r="CR23" s="36">
        <f t="shared" si="7"/>
        <v>0</v>
      </c>
      <c r="CS23" s="36">
        <f t="shared" si="7"/>
        <v>0</v>
      </c>
      <c r="CT23" s="36">
        <f t="shared" si="7"/>
        <v>0</v>
      </c>
      <c r="CU23" s="36">
        <f t="shared" si="7"/>
        <v>0</v>
      </c>
      <c r="CV23" s="36">
        <f t="shared" si="7"/>
        <v>0</v>
      </c>
      <c r="CW23" s="36">
        <f t="shared" si="7"/>
        <v>0</v>
      </c>
      <c r="CX23" s="36">
        <f t="shared" si="7"/>
        <v>0</v>
      </c>
      <c r="CY23" s="36">
        <f t="shared" si="7"/>
        <v>0</v>
      </c>
      <c r="CZ23" s="36">
        <f t="shared" si="7"/>
        <v>0</v>
      </c>
      <c r="DA23" s="36">
        <f t="shared" si="7"/>
        <v>0</v>
      </c>
      <c r="DB23" s="36">
        <f t="shared" si="7"/>
        <v>0</v>
      </c>
      <c r="DC23" s="36">
        <f t="shared" si="7"/>
        <v>0</v>
      </c>
      <c r="DD23" s="36">
        <f t="shared" si="7"/>
        <v>0</v>
      </c>
      <c r="DE23" s="36">
        <f t="shared" si="7"/>
        <v>0</v>
      </c>
      <c r="DF23" s="36">
        <f t="shared" si="7"/>
        <v>0</v>
      </c>
      <c r="DG23" s="36">
        <f t="shared" si="7"/>
        <v>0</v>
      </c>
      <c r="DH23" s="36">
        <f t="shared" si="7"/>
        <v>0</v>
      </c>
      <c r="DI23" s="36">
        <f t="shared" si="7"/>
        <v>0</v>
      </c>
      <c r="DJ23" s="36">
        <f t="shared" si="7"/>
        <v>0</v>
      </c>
      <c r="DK23" s="36">
        <f t="shared" si="7"/>
        <v>0</v>
      </c>
      <c r="DL23" s="36">
        <f t="shared" si="7"/>
        <v>0</v>
      </c>
      <c r="DM23" s="36">
        <f t="shared" si="7"/>
        <v>0</v>
      </c>
      <c r="DN23" s="36">
        <f t="shared" si="7"/>
        <v>0</v>
      </c>
      <c r="DO23" s="36">
        <f t="shared" si="7"/>
        <v>0</v>
      </c>
      <c r="DP23" s="36">
        <f t="shared" si="7"/>
        <v>0</v>
      </c>
      <c r="DQ23" s="36">
        <f t="shared" si="7"/>
        <v>0</v>
      </c>
      <c r="DR23" s="36">
        <f t="shared" si="7"/>
        <v>0</v>
      </c>
      <c r="DS23" s="36">
        <f t="shared" si="7"/>
        <v>0</v>
      </c>
      <c r="DT23" s="36">
        <f t="shared" si="7"/>
        <v>0</v>
      </c>
      <c r="DU23" s="36">
        <f t="shared" si="7"/>
        <v>0</v>
      </c>
      <c r="DV23" s="36">
        <f t="shared" si="7"/>
        <v>0</v>
      </c>
      <c r="DW23" s="36">
        <f t="shared" si="7"/>
        <v>0</v>
      </c>
      <c r="DX23" s="36">
        <f t="shared" si="7"/>
        <v>0</v>
      </c>
      <c r="DY23" s="36">
        <f t="shared" si="7"/>
        <v>0</v>
      </c>
      <c r="DZ23" s="36">
        <f t="shared" si="7"/>
        <v>0</v>
      </c>
      <c r="EA23" s="36">
        <f t="shared" si="7"/>
        <v>0</v>
      </c>
      <c r="EB23" s="36">
        <f t="shared" ref="EB23:GM23" si="8">COUNTIF(EB9:EB14,"N")+ COUNTIF(EB17:EB19,"N")</f>
        <v>0</v>
      </c>
      <c r="EC23" s="36">
        <f t="shared" si="8"/>
        <v>0</v>
      </c>
      <c r="ED23" s="36">
        <f t="shared" si="8"/>
        <v>0</v>
      </c>
      <c r="EE23" s="36">
        <f t="shared" si="8"/>
        <v>0</v>
      </c>
      <c r="EF23" s="36">
        <f t="shared" si="8"/>
        <v>0</v>
      </c>
      <c r="EG23" s="36">
        <f t="shared" si="8"/>
        <v>0</v>
      </c>
      <c r="EH23" s="36">
        <f t="shared" si="8"/>
        <v>0</v>
      </c>
      <c r="EI23" s="36">
        <f t="shared" si="8"/>
        <v>0</v>
      </c>
      <c r="EJ23" s="36">
        <f t="shared" si="8"/>
        <v>0</v>
      </c>
      <c r="EK23" s="36">
        <f t="shared" si="8"/>
        <v>0</v>
      </c>
      <c r="EL23" s="36">
        <f t="shared" si="8"/>
        <v>0</v>
      </c>
      <c r="EM23" s="36">
        <f t="shared" si="8"/>
        <v>0</v>
      </c>
      <c r="EN23" s="36">
        <f t="shared" si="8"/>
        <v>0</v>
      </c>
      <c r="EO23" s="36">
        <f t="shared" si="8"/>
        <v>0</v>
      </c>
      <c r="EP23" s="36">
        <f t="shared" si="8"/>
        <v>0</v>
      </c>
      <c r="EQ23" s="36">
        <f t="shared" si="8"/>
        <v>0</v>
      </c>
      <c r="ER23" s="36">
        <f t="shared" si="8"/>
        <v>0</v>
      </c>
      <c r="ES23" s="36">
        <f t="shared" si="8"/>
        <v>0</v>
      </c>
      <c r="ET23" s="36">
        <f t="shared" si="8"/>
        <v>0</v>
      </c>
      <c r="EU23" s="36">
        <f t="shared" si="8"/>
        <v>0</v>
      </c>
      <c r="EV23" s="36">
        <f t="shared" si="8"/>
        <v>0</v>
      </c>
      <c r="EW23" s="36">
        <f t="shared" si="8"/>
        <v>0</v>
      </c>
      <c r="EX23" s="36">
        <f t="shared" si="8"/>
        <v>0</v>
      </c>
      <c r="EY23" s="36">
        <f t="shared" si="8"/>
        <v>0</v>
      </c>
      <c r="EZ23" s="36">
        <f t="shared" si="8"/>
        <v>0</v>
      </c>
      <c r="FA23" s="36">
        <f t="shared" si="8"/>
        <v>0</v>
      </c>
      <c r="FB23" s="36">
        <f t="shared" si="8"/>
        <v>0</v>
      </c>
      <c r="FC23" s="36">
        <f t="shared" si="8"/>
        <v>0</v>
      </c>
      <c r="FD23" s="36">
        <f t="shared" si="8"/>
        <v>0</v>
      </c>
      <c r="FE23" s="36">
        <f t="shared" si="8"/>
        <v>0</v>
      </c>
      <c r="FF23" s="36">
        <f t="shared" si="8"/>
        <v>0</v>
      </c>
      <c r="FG23" s="36">
        <f t="shared" si="8"/>
        <v>0</v>
      </c>
      <c r="FH23" s="36">
        <f t="shared" si="8"/>
        <v>0</v>
      </c>
      <c r="FI23" s="36">
        <f t="shared" si="8"/>
        <v>0</v>
      </c>
      <c r="FJ23" s="36">
        <f t="shared" si="8"/>
        <v>0</v>
      </c>
      <c r="FK23" s="36">
        <f t="shared" si="8"/>
        <v>0</v>
      </c>
      <c r="FL23" s="36">
        <f t="shared" si="8"/>
        <v>0</v>
      </c>
      <c r="FM23" s="36">
        <f t="shared" si="8"/>
        <v>0</v>
      </c>
      <c r="FN23" s="36">
        <f t="shared" si="8"/>
        <v>0</v>
      </c>
      <c r="FO23" s="36">
        <f t="shared" si="8"/>
        <v>0</v>
      </c>
      <c r="FP23" s="36">
        <f t="shared" si="8"/>
        <v>0</v>
      </c>
      <c r="FQ23" s="36">
        <f t="shared" si="8"/>
        <v>0</v>
      </c>
      <c r="FR23" s="36">
        <f t="shared" si="8"/>
        <v>0</v>
      </c>
      <c r="FS23" s="36">
        <f t="shared" si="8"/>
        <v>0</v>
      </c>
      <c r="FT23" s="36">
        <f t="shared" si="8"/>
        <v>0</v>
      </c>
      <c r="FU23" s="36">
        <f t="shared" si="8"/>
        <v>0</v>
      </c>
      <c r="FV23" s="36">
        <f t="shared" si="8"/>
        <v>0</v>
      </c>
      <c r="FW23" s="36">
        <f t="shared" si="8"/>
        <v>0</v>
      </c>
      <c r="FX23" s="36">
        <f t="shared" si="8"/>
        <v>0</v>
      </c>
      <c r="FY23" s="36">
        <f t="shared" si="8"/>
        <v>0</v>
      </c>
      <c r="FZ23" s="36">
        <f t="shared" si="8"/>
        <v>0</v>
      </c>
      <c r="GA23" s="36">
        <f t="shared" si="8"/>
        <v>0</v>
      </c>
      <c r="GB23" s="36">
        <f t="shared" si="8"/>
        <v>0</v>
      </c>
      <c r="GC23" s="36">
        <f t="shared" si="8"/>
        <v>0</v>
      </c>
      <c r="GD23" s="36">
        <f t="shared" si="8"/>
        <v>0</v>
      </c>
      <c r="GE23" s="36">
        <f t="shared" si="8"/>
        <v>0</v>
      </c>
      <c r="GF23" s="36">
        <f t="shared" si="8"/>
        <v>0</v>
      </c>
      <c r="GG23" s="36">
        <f t="shared" si="8"/>
        <v>0</v>
      </c>
      <c r="GH23" s="36">
        <f t="shared" si="8"/>
        <v>0</v>
      </c>
      <c r="GI23" s="36">
        <f t="shared" si="8"/>
        <v>0</v>
      </c>
      <c r="GJ23" s="36">
        <f t="shared" si="8"/>
        <v>0</v>
      </c>
      <c r="GK23" s="36">
        <f t="shared" si="8"/>
        <v>0</v>
      </c>
      <c r="GL23" s="36">
        <f t="shared" si="8"/>
        <v>0</v>
      </c>
      <c r="GM23" s="36">
        <f t="shared" si="8"/>
        <v>0</v>
      </c>
      <c r="GN23" s="36">
        <f t="shared" ref="GN23:GT23" si="9">COUNTIF(GN9:GN14,"N")+ COUNTIF(GN17:GN19,"N")</f>
        <v>0</v>
      </c>
      <c r="GO23" s="36">
        <f t="shared" si="9"/>
        <v>0</v>
      </c>
      <c r="GP23" s="36">
        <f t="shared" si="9"/>
        <v>0</v>
      </c>
      <c r="GQ23" s="36">
        <f t="shared" si="9"/>
        <v>0</v>
      </c>
      <c r="GR23" s="36">
        <f t="shared" si="9"/>
        <v>0</v>
      </c>
      <c r="GS23" s="36">
        <f t="shared" si="9"/>
        <v>0</v>
      </c>
      <c r="GT23" s="36">
        <f t="shared" si="9"/>
        <v>0</v>
      </c>
      <c r="GU23" s="36">
        <f>SUM(C23:GT23)</f>
        <v>0</v>
      </c>
    </row>
    <row r="24" spans="1:204" x14ac:dyDescent="0.25">
      <c r="A24" s="33">
        <v>5.4</v>
      </c>
      <c r="B24" s="33" t="s">
        <v>38</v>
      </c>
      <c r="C24" s="38" t="str">
        <f>IF(C22,C22/(C23+C22),"--")</f>
        <v>--</v>
      </c>
      <c r="D24" s="38" t="str">
        <f t="shared" ref="D24:BO24" si="10">IF(D22,D22/(D23+D22),"--")</f>
        <v>--</v>
      </c>
      <c r="E24" s="38" t="str">
        <f t="shared" si="10"/>
        <v>--</v>
      </c>
      <c r="F24" s="38" t="str">
        <f t="shared" si="10"/>
        <v>--</v>
      </c>
      <c r="G24" s="38" t="str">
        <f t="shared" si="10"/>
        <v>--</v>
      </c>
      <c r="H24" s="38" t="str">
        <f t="shared" si="10"/>
        <v>--</v>
      </c>
      <c r="I24" s="38" t="str">
        <f t="shared" si="10"/>
        <v>--</v>
      </c>
      <c r="J24" s="38" t="str">
        <f t="shared" si="10"/>
        <v>--</v>
      </c>
      <c r="K24" s="38" t="str">
        <f t="shared" si="10"/>
        <v>--</v>
      </c>
      <c r="L24" s="38" t="str">
        <f t="shared" si="10"/>
        <v>--</v>
      </c>
      <c r="M24" s="38" t="str">
        <f t="shared" si="10"/>
        <v>--</v>
      </c>
      <c r="N24" s="38" t="str">
        <f t="shared" si="10"/>
        <v>--</v>
      </c>
      <c r="O24" s="38" t="str">
        <f t="shared" si="10"/>
        <v>--</v>
      </c>
      <c r="P24" s="38" t="str">
        <f t="shared" si="10"/>
        <v>--</v>
      </c>
      <c r="Q24" s="38" t="str">
        <f t="shared" si="10"/>
        <v>--</v>
      </c>
      <c r="R24" s="38" t="str">
        <f t="shared" si="10"/>
        <v>--</v>
      </c>
      <c r="S24" s="38" t="str">
        <f t="shared" si="10"/>
        <v>--</v>
      </c>
      <c r="T24" s="38" t="str">
        <f t="shared" si="10"/>
        <v>--</v>
      </c>
      <c r="U24" s="38" t="str">
        <f t="shared" si="10"/>
        <v>--</v>
      </c>
      <c r="V24" s="38" t="str">
        <f t="shared" si="10"/>
        <v>--</v>
      </c>
      <c r="W24" s="38" t="str">
        <f t="shared" si="10"/>
        <v>--</v>
      </c>
      <c r="X24" s="38" t="str">
        <f t="shared" si="10"/>
        <v>--</v>
      </c>
      <c r="Y24" s="38" t="str">
        <f t="shared" si="10"/>
        <v>--</v>
      </c>
      <c r="Z24" s="38" t="str">
        <f t="shared" si="10"/>
        <v>--</v>
      </c>
      <c r="AA24" s="38" t="str">
        <f t="shared" si="10"/>
        <v>--</v>
      </c>
      <c r="AB24" s="38" t="str">
        <f t="shared" si="10"/>
        <v>--</v>
      </c>
      <c r="AC24" s="38" t="str">
        <f t="shared" si="10"/>
        <v>--</v>
      </c>
      <c r="AD24" s="38" t="str">
        <f t="shared" si="10"/>
        <v>--</v>
      </c>
      <c r="AE24" s="38" t="str">
        <f t="shared" si="10"/>
        <v>--</v>
      </c>
      <c r="AF24" s="38" t="str">
        <f t="shared" si="10"/>
        <v>--</v>
      </c>
      <c r="AG24" s="38" t="str">
        <f t="shared" si="10"/>
        <v>--</v>
      </c>
      <c r="AH24" s="38" t="str">
        <f t="shared" si="10"/>
        <v>--</v>
      </c>
      <c r="AI24" s="38" t="str">
        <f t="shared" si="10"/>
        <v>--</v>
      </c>
      <c r="AJ24" s="38" t="str">
        <f t="shared" si="10"/>
        <v>--</v>
      </c>
      <c r="AK24" s="38" t="str">
        <f t="shared" si="10"/>
        <v>--</v>
      </c>
      <c r="AL24" s="38" t="str">
        <f t="shared" si="10"/>
        <v>--</v>
      </c>
      <c r="AM24" s="38" t="str">
        <f t="shared" si="10"/>
        <v>--</v>
      </c>
      <c r="AN24" s="38" t="str">
        <f t="shared" si="10"/>
        <v>--</v>
      </c>
      <c r="AO24" s="38" t="str">
        <f t="shared" si="10"/>
        <v>--</v>
      </c>
      <c r="AP24" s="38" t="str">
        <f t="shared" si="10"/>
        <v>--</v>
      </c>
      <c r="AQ24" s="38" t="str">
        <f t="shared" si="10"/>
        <v>--</v>
      </c>
      <c r="AR24" s="38" t="str">
        <f t="shared" si="10"/>
        <v>--</v>
      </c>
      <c r="AS24" s="38" t="str">
        <f t="shared" si="10"/>
        <v>--</v>
      </c>
      <c r="AT24" s="38" t="str">
        <f t="shared" si="10"/>
        <v>--</v>
      </c>
      <c r="AU24" s="38" t="str">
        <f t="shared" si="10"/>
        <v>--</v>
      </c>
      <c r="AV24" s="38" t="str">
        <f t="shared" si="10"/>
        <v>--</v>
      </c>
      <c r="AW24" s="38" t="str">
        <f t="shared" si="10"/>
        <v>--</v>
      </c>
      <c r="AX24" s="38" t="str">
        <f t="shared" si="10"/>
        <v>--</v>
      </c>
      <c r="AY24" s="38" t="str">
        <f t="shared" si="10"/>
        <v>--</v>
      </c>
      <c r="AZ24" s="38" t="str">
        <f t="shared" si="10"/>
        <v>--</v>
      </c>
      <c r="BA24" s="38" t="str">
        <f t="shared" si="10"/>
        <v>--</v>
      </c>
      <c r="BB24" s="38" t="str">
        <f t="shared" si="10"/>
        <v>--</v>
      </c>
      <c r="BC24" s="38" t="str">
        <f t="shared" si="10"/>
        <v>--</v>
      </c>
      <c r="BD24" s="38" t="str">
        <f t="shared" si="10"/>
        <v>--</v>
      </c>
      <c r="BE24" s="38" t="str">
        <f t="shared" si="10"/>
        <v>--</v>
      </c>
      <c r="BF24" s="38" t="str">
        <f t="shared" si="10"/>
        <v>--</v>
      </c>
      <c r="BG24" s="38" t="str">
        <f t="shared" si="10"/>
        <v>--</v>
      </c>
      <c r="BH24" s="38" t="str">
        <f t="shared" si="10"/>
        <v>--</v>
      </c>
      <c r="BI24" s="38" t="str">
        <f t="shared" si="10"/>
        <v>--</v>
      </c>
      <c r="BJ24" s="38" t="str">
        <f t="shared" si="10"/>
        <v>--</v>
      </c>
      <c r="BK24" s="38" t="str">
        <f t="shared" si="10"/>
        <v>--</v>
      </c>
      <c r="BL24" s="38" t="str">
        <f t="shared" si="10"/>
        <v>--</v>
      </c>
      <c r="BM24" s="38" t="str">
        <f t="shared" si="10"/>
        <v>--</v>
      </c>
      <c r="BN24" s="38" t="str">
        <f t="shared" si="10"/>
        <v>--</v>
      </c>
      <c r="BO24" s="38" t="str">
        <f t="shared" si="10"/>
        <v>--</v>
      </c>
      <c r="BP24" s="38" t="str">
        <f t="shared" ref="BP24:EA24" si="11">IF(BP22,BP22/(BP23+BP22),"--")</f>
        <v>--</v>
      </c>
      <c r="BQ24" s="38" t="str">
        <f t="shared" si="11"/>
        <v>--</v>
      </c>
      <c r="BR24" s="38" t="str">
        <f t="shared" si="11"/>
        <v>--</v>
      </c>
      <c r="BS24" s="38" t="str">
        <f t="shared" si="11"/>
        <v>--</v>
      </c>
      <c r="BT24" s="38" t="str">
        <f t="shared" si="11"/>
        <v>--</v>
      </c>
      <c r="BU24" s="38" t="str">
        <f t="shared" si="11"/>
        <v>--</v>
      </c>
      <c r="BV24" s="38" t="str">
        <f t="shared" si="11"/>
        <v>--</v>
      </c>
      <c r="BW24" s="38" t="str">
        <f t="shared" si="11"/>
        <v>--</v>
      </c>
      <c r="BX24" s="38" t="str">
        <f t="shared" si="11"/>
        <v>--</v>
      </c>
      <c r="BY24" s="38" t="str">
        <f t="shared" si="11"/>
        <v>--</v>
      </c>
      <c r="BZ24" s="38" t="str">
        <f t="shared" si="11"/>
        <v>--</v>
      </c>
      <c r="CA24" s="38" t="str">
        <f t="shared" si="11"/>
        <v>--</v>
      </c>
      <c r="CB24" s="38" t="str">
        <f t="shared" si="11"/>
        <v>--</v>
      </c>
      <c r="CC24" s="38" t="str">
        <f t="shared" si="11"/>
        <v>--</v>
      </c>
      <c r="CD24" s="38" t="str">
        <f t="shared" si="11"/>
        <v>--</v>
      </c>
      <c r="CE24" s="38" t="str">
        <f t="shared" si="11"/>
        <v>--</v>
      </c>
      <c r="CF24" s="38" t="str">
        <f t="shared" si="11"/>
        <v>--</v>
      </c>
      <c r="CG24" s="38" t="str">
        <f t="shared" si="11"/>
        <v>--</v>
      </c>
      <c r="CH24" s="38" t="str">
        <f t="shared" si="11"/>
        <v>--</v>
      </c>
      <c r="CI24" s="38" t="str">
        <f t="shared" si="11"/>
        <v>--</v>
      </c>
      <c r="CJ24" s="38" t="str">
        <f t="shared" si="11"/>
        <v>--</v>
      </c>
      <c r="CK24" s="38" t="str">
        <f t="shared" si="11"/>
        <v>--</v>
      </c>
      <c r="CL24" s="38" t="str">
        <f t="shared" si="11"/>
        <v>--</v>
      </c>
      <c r="CM24" s="38" t="str">
        <f t="shared" si="11"/>
        <v>--</v>
      </c>
      <c r="CN24" s="38" t="str">
        <f t="shared" si="11"/>
        <v>--</v>
      </c>
      <c r="CO24" s="38" t="str">
        <f t="shared" si="11"/>
        <v>--</v>
      </c>
      <c r="CP24" s="38" t="str">
        <f t="shared" si="11"/>
        <v>--</v>
      </c>
      <c r="CQ24" s="38" t="str">
        <f t="shared" si="11"/>
        <v>--</v>
      </c>
      <c r="CR24" s="38" t="str">
        <f t="shared" si="11"/>
        <v>--</v>
      </c>
      <c r="CS24" s="38" t="str">
        <f t="shared" si="11"/>
        <v>--</v>
      </c>
      <c r="CT24" s="38" t="str">
        <f t="shared" si="11"/>
        <v>--</v>
      </c>
      <c r="CU24" s="38" t="str">
        <f t="shared" si="11"/>
        <v>--</v>
      </c>
      <c r="CV24" s="38" t="str">
        <f t="shared" si="11"/>
        <v>--</v>
      </c>
      <c r="CW24" s="38" t="str">
        <f t="shared" si="11"/>
        <v>--</v>
      </c>
      <c r="CX24" s="38" t="str">
        <f t="shared" si="11"/>
        <v>--</v>
      </c>
      <c r="CY24" s="38" t="str">
        <f t="shared" si="11"/>
        <v>--</v>
      </c>
      <c r="CZ24" s="38" t="str">
        <f t="shared" si="11"/>
        <v>--</v>
      </c>
      <c r="DA24" s="38" t="str">
        <f t="shared" si="11"/>
        <v>--</v>
      </c>
      <c r="DB24" s="38" t="str">
        <f t="shared" si="11"/>
        <v>--</v>
      </c>
      <c r="DC24" s="38" t="str">
        <f t="shared" si="11"/>
        <v>--</v>
      </c>
      <c r="DD24" s="38" t="str">
        <f t="shared" si="11"/>
        <v>--</v>
      </c>
      <c r="DE24" s="38" t="str">
        <f t="shared" si="11"/>
        <v>--</v>
      </c>
      <c r="DF24" s="38" t="str">
        <f t="shared" si="11"/>
        <v>--</v>
      </c>
      <c r="DG24" s="38" t="str">
        <f t="shared" si="11"/>
        <v>--</v>
      </c>
      <c r="DH24" s="38" t="str">
        <f t="shared" si="11"/>
        <v>--</v>
      </c>
      <c r="DI24" s="38" t="str">
        <f t="shared" si="11"/>
        <v>--</v>
      </c>
      <c r="DJ24" s="38" t="str">
        <f t="shared" si="11"/>
        <v>--</v>
      </c>
      <c r="DK24" s="38" t="str">
        <f t="shared" si="11"/>
        <v>--</v>
      </c>
      <c r="DL24" s="38" t="str">
        <f t="shared" si="11"/>
        <v>--</v>
      </c>
      <c r="DM24" s="38" t="str">
        <f t="shared" si="11"/>
        <v>--</v>
      </c>
      <c r="DN24" s="38" t="str">
        <f t="shared" si="11"/>
        <v>--</v>
      </c>
      <c r="DO24" s="38" t="str">
        <f t="shared" si="11"/>
        <v>--</v>
      </c>
      <c r="DP24" s="38" t="str">
        <f t="shared" si="11"/>
        <v>--</v>
      </c>
      <c r="DQ24" s="38" t="str">
        <f t="shared" si="11"/>
        <v>--</v>
      </c>
      <c r="DR24" s="38" t="str">
        <f t="shared" si="11"/>
        <v>--</v>
      </c>
      <c r="DS24" s="38" t="str">
        <f t="shared" si="11"/>
        <v>--</v>
      </c>
      <c r="DT24" s="38" t="str">
        <f t="shared" si="11"/>
        <v>--</v>
      </c>
      <c r="DU24" s="38" t="str">
        <f t="shared" si="11"/>
        <v>--</v>
      </c>
      <c r="DV24" s="38" t="str">
        <f t="shared" si="11"/>
        <v>--</v>
      </c>
      <c r="DW24" s="38" t="str">
        <f t="shared" si="11"/>
        <v>--</v>
      </c>
      <c r="DX24" s="38" t="str">
        <f t="shared" si="11"/>
        <v>--</v>
      </c>
      <c r="DY24" s="38" t="str">
        <f t="shared" si="11"/>
        <v>--</v>
      </c>
      <c r="DZ24" s="38" t="str">
        <f t="shared" si="11"/>
        <v>--</v>
      </c>
      <c r="EA24" s="38" t="str">
        <f t="shared" si="11"/>
        <v>--</v>
      </c>
      <c r="EB24" s="38" t="str">
        <f t="shared" ref="EB24:GM24" si="12">IF(EB22,EB22/(EB23+EB22),"--")</f>
        <v>--</v>
      </c>
      <c r="EC24" s="38" t="str">
        <f t="shared" si="12"/>
        <v>--</v>
      </c>
      <c r="ED24" s="38" t="str">
        <f t="shared" si="12"/>
        <v>--</v>
      </c>
      <c r="EE24" s="38" t="str">
        <f t="shared" si="12"/>
        <v>--</v>
      </c>
      <c r="EF24" s="38" t="str">
        <f t="shared" si="12"/>
        <v>--</v>
      </c>
      <c r="EG24" s="38" t="str">
        <f t="shared" si="12"/>
        <v>--</v>
      </c>
      <c r="EH24" s="38" t="str">
        <f t="shared" si="12"/>
        <v>--</v>
      </c>
      <c r="EI24" s="38" t="str">
        <f t="shared" si="12"/>
        <v>--</v>
      </c>
      <c r="EJ24" s="38" t="str">
        <f t="shared" si="12"/>
        <v>--</v>
      </c>
      <c r="EK24" s="38" t="str">
        <f t="shared" si="12"/>
        <v>--</v>
      </c>
      <c r="EL24" s="38" t="str">
        <f t="shared" si="12"/>
        <v>--</v>
      </c>
      <c r="EM24" s="38" t="str">
        <f t="shared" si="12"/>
        <v>--</v>
      </c>
      <c r="EN24" s="38" t="str">
        <f t="shared" si="12"/>
        <v>--</v>
      </c>
      <c r="EO24" s="38" t="str">
        <f t="shared" si="12"/>
        <v>--</v>
      </c>
      <c r="EP24" s="38" t="str">
        <f t="shared" si="12"/>
        <v>--</v>
      </c>
      <c r="EQ24" s="38" t="str">
        <f t="shared" si="12"/>
        <v>--</v>
      </c>
      <c r="ER24" s="38" t="str">
        <f t="shared" si="12"/>
        <v>--</v>
      </c>
      <c r="ES24" s="38" t="str">
        <f t="shared" si="12"/>
        <v>--</v>
      </c>
      <c r="ET24" s="38" t="str">
        <f t="shared" si="12"/>
        <v>--</v>
      </c>
      <c r="EU24" s="38" t="str">
        <f t="shared" si="12"/>
        <v>--</v>
      </c>
      <c r="EV24" s="38" t="str">
        <f t="shared" si="12"/>
        <v>--</v>
      </c>
      <c r="EW24" s="38" t="str">
        <f t="shared" si="12"/>
        <v>--</v>
      </c>
      <c r="EX24" s="38" t="str">
        <f t="shared" si="12"/>
        <v>--</v>
      </c>
      <c r="EY24" s="38" t="str">
        <f t="shared" si="12"/>
        <v>--</v>
      </c>
      <c r="EZ24" s="38" t="str">
        <f t="shared" si="12"/>
        <v>--</v>
      </c>
      <c r="FA24" s="38" t="str">
        <f t="shared" si="12"/>
        <v>--</v>
      </c>
      <c r="FB24" s="38" t="str">
        <f t="shared" si="12"/>
        <v>--</v>
      </c>
      <c r="FC24" s="38" t="str">
        <f t="shared" si="12"/>
        <v>--</v>
      </c>
      <c r="FD24" s="38" t="str">
        <f t="shared" si="12"/>
        <v>--</v>
      </c>
      <c r="FE24" s="38" t="str">
        <f t="shared" si="12"/>
        <v>--</v>
      </c>
      <c r="FF24" s="38" t="str">
        <f t="shared" si="12"/>
        <v>--</v>
      </c>
      <c r="FG24" s="38" t="str">
        <f t="shared" si="12"/>
        <v>--</v>
      </c>
      <c r="FH24" s="38" t="str">
        <f t="shared" si="12"/>
        <v>--</v>
      </c>
      <c r="FI24" s="38" t="str">
        <f t="shared" si="12"/>
        <v>--</v>
      </c>
      <c r="FJ24" s="38" t="str">
        <f t="shared" si="12"/>
        <v>--</v>
      </c>
      <c r="FK24" s="38" t="str">
        <f t="shared" si="12"/>
        <v>--</v>
      </c>
      <c r="FL24" s="38" t="str">
        <f t="shared" si="12"/>
        <v>--</v>
      </c>
      <c r="FM24" s="38" t="str">
        <f t="shared" si="12"/>
        <v>--</v>
      </c>
      <c r="FN24" s="38" t="str">
        <f t="shared" si="12"/>
        <v>--</v>
      </c>
      <c r="FO24" s="38" t="str">
        <f t="shared" si="12"/>
        <v>--</v>
      </c>
      <c r="FP24" s="38" t="str">
        <f t="shared" si="12"/>
        <v>--</v>
      </c>
      <c r="FQ24" s="38" t="str">
        <f t="shared" si="12"/>
        <v>--</v>
      </c>
      <c r="FR24" s="38" t="str">
        <f t="shared" si="12"/>
        <v>--</v>
      </c>
      <c r="FS24" s="38" t="str">
        <f t="shared" si="12"/>
        <v>--</v>
      </c>
      <c r="FT24" s="38" t="str">
        <f t="shared" si="12"/>
        <v>--</v>
      </c>
      <c r="FU24" s="38" t="str">
        <f t="shared" si="12"/>
        <v>--</v>
      </c>
      <c r="FV24" s="38" t="str">
        <f t="shared" si="12"/>
        <v>--</v>
      </c>
      <c r="FW24" s="38" t="str">
        <f t="shared" si="12"/>
        <v>--</v>
      </c>
      <c r="FX24" s="38" t="str">
        <f t="shared" si="12"/>
        <v>--</v>
      </c>
      <c r="FY24" s="38" t="str">
        <f t="shared" si="12"/>
        <v>--</v>
      </c>
      <c r="FZ24" s="38" t="str">
        <f t="shared" si="12"/>
        <v>--</v>
      </c>
      <c r="GA24" s="38" t="str">
        <f t="shared" si="12"/>
        <v>--</v>
      </c>
      <c r="GB24" s="38" t="str">
        <f t="shared" si="12"/>
        <v>--</v>
      </c>
      <c r="GC24" s="38" t="str">
        <f t="shared" si="12"/>
        <v>--</v>
      </c>
      <c r="GD24" s="38" t="str">
        <f t="shared" si="12"/>
        <v>--</v>
      </c>
      <c r="GE24" s="38" t="str">
        <f t="shared" si="12"/>
        <v>--</v>
      </c>
      <c r="GF24" s="38" t="str">
        <f t="shared" si="12"/>
        <v>--</v>
      </c>
      <c r="GG24" s="38" t="str">
        <f t="shared" si="12"/>
        <v>--</v>
      </c>
      <c r="GH24" s="38" t="str">
        <f t="shared" si="12"/>
        <v>--</v>
      </c>
      <c r="GI24" s="38" t="str">
        <f t="shared" si="12"/>
        <v>--</v>
      </c>
      <c r="GJ24" s="38" t="str">
        <f t="shared" si="12"/>
        <v>--</v>
      </c>
      <c r="GK24" s="38" t="str">
        <f t="shared" si="12"/>
        <v>--</v>
      </c>
      <c r="GL24" s="38" t="str">
        <f t="shared" si="12"/>
        <v>--</v>
      </c>
      <c r="GM24" s="38" t="str">
        <f t="shared" si="12"/>
        <v>--</v>
      </c>
      <c r="GN24" s="38" t="str">
        <f t="shared" ref="GN24:GU24" si="13">IF(GN22,GN22/(GN23+GN22),"--")</f>
        <v>--</v>
      </c>
      <c r="GO24" s="38" t="str">
        <f t="shared" si="13"/>
        <v>--</v>
      </c>
      <c r="GP24" s="38" t="str">
        <f t="shared" si="13"/>
        <v>--</v>
      </c>
      <c r="GQ24" s="38" t="str">
        <f t="shared" si="13"/>
        <v>--</v>
      </c>
      <c r="GR24" s="38" t="str">
        <f t="shared" si="13"/>
        <v>--</v>
      </c>
      <c r="GS24" s="38" t="str">
        <f t="shared" si="13"/>
        <v>--</v>
      </c>
      <c r="GT24" s="38" t="str">
        <f t="shared" si="13"/>
        <v>--</v>
      </c>
      <c r="GU24" s="38" t="str">
        <f t="shared" si="13"/>
        <v>--</v>
      </c>
    </row>
    <row r="25" spans="1:204" x14ac:dyDescent="0.25">
      <c r="A25" s="33">
        <v>5.5</v>
      </c>
      <c r="B25" s="33" t="s">
        <v>91</v>
      </c>
      <c r="C25" s="37">
        <f>COUNTIF(C16,"Y")</f>
        <v>0</v>
      </c>
      <c r="D25" s="37">
        <f t="shared" ref="D25:BO25" si="14">COUNTIF(D16,"Y")</f>
        <v>0</v>
      </c>
      <c r="E25" s="37">
        <f t="shared" si="14"/>
        <v>0</v>
      </c>
      <c r="F25" s="37">
        <f t="shared" si="14"/>
        <v>0</v>
      </c>
      <c r="G25" s="37">
        <f t="shared" si="14"/>
        <v>0</v>
      </c>
      <c r="H25" s="37">
        <f t="shared" si="14"/>
        <v>0</v>
      </c>
      <c r="I25" s="37">
        <f t="shared" si="14"/>
        <v>0</v>
      </c>
      <c r="J25" s="37">
        <f t="shared" si="14"/>
        <v>0</v>
      </c>
      <c r="K25" s="37">
        <f t="shared" si="14"/>
        <v>0</v>
      </c>
      <c r="L25" s="37">
        <f t="shared" si="14"/>
        <v>0</v>
      </c>
      <c r="M25" s="37">
        <f t="shared" si="14"/>
        <v>0</v>
      </c>
      <c r="N25" s="37">
        <f t="shared" si="14"/>
        <v>0</v>
      </c>
      <c r="O25" s="37">
        <f t="shared" si="14"/>
        <v>0</v>
      </c>
      <c r="P25" s="37">
        <f t="shared" si="14"/>
        <v>0</v>
      </c>
      <c r="Q25" s="37">
        <f t="shared" si="14"/>
        <v>0</v>
      </c>
      <c r="R25" s="37">
        <f t="shared" si="14"/>
        <v>0</v>
      </c>
      <c r="S25" s="37">
        <f t="shared" si="14"/>
        <v>0</v>
      </c>
      <c r="T25" s="37">
        <f t="shared" si="14"/>
        <v>0</v>
      </c>
      <c r="U25" s="37">
        <f t="shared" si="14"/>
        <v>0</v>
      </c>
      <c r="V25" s="37">
        <f t="shared" si="14"/>
        <v>0</v>
      </c>
      <c r="W25" s="37">
        <f t="shared" si="14"/>
        <v>0</v>
      </c>
      <c r="X25" s="37">
        <f t="shared" si="14"/>
        <v>0</v>
      </c>
      <c r="Y25" s="37">
        <f t="shared" si="14"/>
        <v>0</v>
      </c>
      <c r="Z25" s="37">
        <f t="shared" si="14"/>
        <v>0</v>
      </c>
      <c r="AA25" s="37">
        <f t="shared" si="14"/>
        <v>0</v>
      </c>
      <c r="AB25" s="37">
        <f t="shared" si="14"/>
        <v>0</v>
      </c>
      <c r="AC25" s="37">
        <f t="shared" si="14"/>
        <v>0</v>
      </c>
      <c r="AD25" s="37">
        <f t="shared" si="14"/>
        <v>0</v>
      </c>
      <c r="AE25" s="37">
        <f t="shared" si="14"/>
        <v>0</v>
      </c>
      <c r="AF25" s="37">
        <f t="shared" si="14"/>
        <v>0</v>
      </c>
      <c r="AG25" s="37">
        <f t="shared" si="14"/>
        <v>0</v>
      </c>
      <c r="AH25" s="37">
        <f t="shared" si="14"/>
        <v>0</v>
      </c>
      <c r="AI25" s="37">
        <f t="shared" si="14"/>
        <v>0</v>
      </c>
      <c r="AJ25" s="37">
        <f t="shared" si="14"/>
        <v>0</v>
      </c>
      <c r="AK25" s="37">
        <f t="shared" si="14"/>
        <v>0</v>
      </c>
      <c r="AL25" s="37">
        <f t="shared" si="14"/>
        <v>0</v>
      </c>
      <c r="AM25" s="37">
        <f t="shared" si="14"/>
        <v>0</v>
      </c>
      <c r="AN25" s="37">
        <f t="shared" si="14"/>
        <v>0</v>
      </c>
      <c r="AO25" s="37">
        <f t="shared" si="14"/>
        <v>0</v>
      </c>
      <c r="AP25" s="37">
        <f t="shared" si="14"/>
        <v>0</v>
      </c>
      <c r="AQ25" s="37">
        <f t="shared" si="14"/>
        <v>0</v>
      </c>
      <c r="AR25" s="37">
        <f t="shared" si="14"/>
        <v>0</v>
      </c>
      <c r="AS25" s="37">
        <f t="shared" si="14"/>
        <v>0</v>
      </c>
      <c r="AT25" s="37">
        <f t="shared" si="14"/>
        <v>0</v>
      </c>
      <c r="AU25" s="37">
        <f t="shared" si="14"/>
        <v>0</v>
      </c>
      <c r="AV25" s="37">
        <f t="shared" si="14"/>
        <v>0</v>
      </c>
      <c r="AW25" s="37">
        <f t="shared" si="14"/>
        <v>0</v>
      </c>
      <c r="AX25" s="37">
        <f t="shared" si="14"/>
        <v>0</v>
      </c>
      <c r="AY25" s="37">
        <f t="shared" si="14"/>
        <v>0</v>
      </c>
      <c r="AZ25" s="37">
        <f t="shared" si="14"/>
        <v>0</v>
      </c>
      <c r="BA25" s="37">
        <f t="shared" si="14"/>
        <v>0</v>
      </c>
      <c r="BB25" s="37">
        <f t="shared" si="14"/>
        <v>0</v>
      </c>
      <c r="BC25" s="37">
        <f t="shared" si="14"/>
        <v>0</v>
      </c>
      <c r="BD25" s="37">
        <f t="shared" si="14"/>
        <v>0</v>
      </c>
      <c r="BE25" s="37">
        <f t="shared" si="14"/>
        <v>0</v>
      </c>
      <c r="BF25" s="37">
        <f t="shared" si="14"/>
        <v>0</v>
      </c>
      <c r="BG25" s="37">
        <f t="shared" si="14"/>
        <v>0</v>
      </c>
      <c r="BH25" s="37">
        <f t="shared" si="14"/>
        <v>0</v>
      </c>
      <c r="BI25" s="37">
        <f t="shared" si="14"/>
        <v>0</v>
      </c>
      <c r="BJ25" s="37">
        <f t="shared" si="14"/>
        <v>0</v>
      </c>
      <c r="BK25" s="37">
        <f t="shared" si="14"/>
        <v>0</v>
      </c>
      <c r="BL25" s="37">
        <f t="shared" si="14"/>
        <v>0</v>
      </c>
      <c r="BM25" s="37">
        <f t="shared" si="14"/>
        <v>0</v>
      </c>
      <c r="BN25" s="37">
        <f t="shared" si="14"/>
        <v>0</v>
      </c>
      <c r="BO25" s="37">
        <f t="shared" si="14"/>
        <v>0</v>
      </c>
      <c r="BP25" s="37">
        <f t="shared" ref="BP25:EA25" si="15">COUNTIF(BP16,"Y")</f>
        <v>0</v>
      </c>
      <c r="BQ25" s="37">
        <f t="shared" si="15"/>
        <v>0</v>
      </c>
      <c r="BR25" s="37">
        <f t="shared" si="15"/>
        <v>0</v>
      </c>
      <c r="BS25" s="37">
        <f t="shared" si="15"/>
        <v>0</v>
      </c>
      <c r="BT25" s="37">
        <f t="shared" si="15"/>
        <v>0</v>
      </c>
      <c r="BU25" s="37">
        <f t="shared" si="15"/>
        <v>0</v>
      </c>
      <c r="BV25" s="37">
        <f t="shared" si="15"/>
        <v>0</v>
      </c>
      <c r="BW25" s="37">
        <f t="shared" si="15"/>
        <v>0</v>
      </c>
      <c r="BX25" s="37">
        <f t="shared" si="15"/>
        <v>0</v>
      </c>
      <c r="BY25" s="37">
        <f t="shared" si="15"/>
        <v>0</v>
      </c>
      <c r="BZ25" s="37">
        <f t="shared" si="15"/>
        <v>0</v>
      </c>
      <c r="CA25" s="37">
        <f t="shared" si="15"/>
        <v>0</v>
      </c>
      <c r="CB25" s="37">
        <f t="shared" si="15"/>
        <v>0</v>
      </c>
      <c r="CC25" s="37">
        <f t="shared" si="15"/>
        <v>0</v>
      </c>
      <c r="CD25" s="37">
        <f t="shared" si="15"/>
        <v>0</v>
      </c>
      <c r="CE25" s="37">
        <f t="shared" si="15"/>
        <v>0</v>
      </c>
      <c r="CF25" s="37">
        <f t="shared" si="15"/>
        <v>0</v>
      </c>
      <c r="CG25" s="37">
        <f t="shared" si="15"/>
        <v>0</v>
      </c>
      <c r="CH25" s="37">
        <f t="shared" si="15"/>
        <v>0</v>
      </c>
      <c r="CI25" s="37">
        <f t="shared" si="15"/>
        <v>0</v>
      </c>
      <c r="CJ25" s="37">
        <f t="shared" si="15"/>
        <v>0</v>
      </c>
      <c r="CK25" s="37">
        <f t="shared" si="15"/>
        <v>0</v>
      </c>
      <c r="CL25" s="37">
        <f t="shared" si="15"/>
        <v>0</v>
      </c>
      <c r="CM25" s="37">
        <f t="shared" si="15"/>
        <v>0</v>
      </c>
      <c r="CN25" s="37">
        <f t="shared" si="15"/>
        <v>0</v>
      </c>
      <c r="CO25" s="37">
        <f t="shared" si="15"/>
        <v>0</v>
      </c>
      <c r="CP25" s="37">
        <f t="shared" si="15"/>
        <v>0</v>
      </c>
      <c r="CQ25" s="37">
        <f t="shared" si="15"/>
        <v>0</v>
      </c>
      <c r="CR25" s="37">
        <f t="shared" si="15"/>
        <v>0</v>
      </c>
      <c r="CS25" s="37">
        <f t="shared" si="15"/>
        <v>0</v>
      </c>
      <c r="CT25" s="37">
        <f t="shared" si="15"/>
        <v>0</v>
      </c>
      <c r="CU25" s="37">
        <f t="shared" si="15"/>
        <v>0</v>
      </c>
      <c r="CV25" s="37">
        <f t="shared" si="15"/>
        <v>0</v>
      </c>
      <c r="CW25" s="37">
        <f t="shared" si="15"/>
        <v>0</v>
      </c>
      <c r="CX25" s="37">
        <f t="shared" si="15"/>
        <v>0</v>
      </c>
      <c r="CY25" s="37">
        <f t="shared" si="15"/>
        <v>0</v>
      </c>
      <c r="CZ25" s="37">
        <f t="shared" si="15"/>
        <v>0</v>
      </c>
      <c r="DA25" s="37">
        <f t="shared" si="15"/>
        <v>0</v>
      </c>
      <c r="DB25" s="37">
        <f t="shared" si="15"/>
        <v>0</v>
      </c>
      <c r="DC25" s="37">
        <f t="shared" si="15"/>
        <v>0</v>
      </c>
      <c r="DD25" s="37">
        <f t="shared" si="15"/>
        <v>0</v>
      </c>
      <c r="DE25" s="37">
        <f t="shared" si="15"/>
        <v>0</v>
      </c>
      <c r="DF25" s="37">
        <f t="shared" si="15"/>
        <v>0</v>
      </c>
      <c r="DG25" s="37">
        <f t="shared" si="15"/>
        <v>0</v>
      </c>
      <c r="DH25" s="37">
        <f t="shared" si="15"/>
        <v>0</v>
      </c>
      <c r="DI25" s="37">
        <f t="shared" si="15"/>
        <v>0</v>
      </c>
      <c r="DJ25" s="37">
        <f t="shared" si="15"/>
        <v>0</v>
      </c>
      <c r="DK25" s="37">
        <f t="shared" si="15"/>
        <v>0</v>
      </c>
      <c r="DL25" s="37">
        <f t="shared" si="15"/>
        <v>0</v>
      </c>
      <c r="DM25" s="37">
        <f t="shared" si="15"/>
        <v>0</v>
      </c>
      <c r="DN25" s="37">
        <f t="shared" si="15"/>
        <v>0</v>
      </c>
      <c r="DO25" s="37">
        <f t="shared" si="15"/>
        <v>0</v>
      </c>
      <c r="DP25" s="37">
        <f t="shared" si="15"/>
        <v>0</v>
      </c>
      <c r="DQ25" s="37">
        <f t="shared" si="15"/>
        <v>0</v>
      </c>
      <c r="DR25" s="37">
        <f t="shared" si="15"/>
        <v>0</v>
      </c>
      <c r="DS25" s="37">
        <f t="shared" si="15"/>
        <v>0</v>
      </c>
      <c r="DT25" s="37">
        <f t="shared" si="15"/>
        <v>0</v>
      </c>
      <c r="DU25" s="37">
        <f t="shared" si="15"/>
        <v>0</v>
      </c>
      <c r="DV25" s="37">
        <f t="shared" si="15"/>
        <v>0</v>
      </c>
      <c r="DW25" s="37">
        <f t="shared" si="15"/>
        <v>0</v>
      </c>
      <c r="DX25" s="37">
        <f t="shared" si="15"/>
        <v>0</v>
      </c>
      <c r="DY25" s="37">
        <f t="shared" si="15"/>
        <v>0</v>
      </c>
      <c r="DZ25" s="37">
        <f t="shared" si="15"/>
        <v>0</v>
      </c>
      <c r="EA25" s="37">
        <f t="shared" si="15"/>
        <v>0</v>
      </c>
      <c r="EB25" s="37">
        <f t="shared" ref="EB25:GM25" si="16">COUNTIF(EB16,"Y")</f>
        <v>0</v>
      </c>
      <c r="EC25" s="37">
        <f t="shared" si="16"/>
        <v>0</v>
      </c>
      <c r="ED25" s="37">
        <f t="shared" si="16"/>
        <v>0</v>
      </c>
      <c r="EE25" s="37">
        <f t="shared" si="16"/>
        <v>0</v>
      </c>
      <c r="EF25" s="37">
        <f t="shared" si="16"/>
        <v>0</v>
      </c>
      <c r="EG25" s="37">
        <f t="shared" si="16"/>
        <v>0</v>
      </c>
      <c r="EH25" s="37">
        <f t="shared" si="16"/>
        <v>0</v>
      </c>
      <c r="EI25" s="37">
        <f t="shared" si="16"/>
        <v>0</v>
      </c>
      <c r="EJ25" s="37">
        <f t="shared" si="16"/>
        <v>0</v>
      </c>
      <c r="EK25" s="37">
        <f t="shared" si="16"/>
        <v>0</v>
      </c>
      <c r="EL25" s="37">
        <f t="shared" si="16"/>
        <v>0</v>
      </c>
      <c r="EM25" s="37">
        <f t="shared" si="16"/>
        <v>0</v>
      </c>
      <c r="EN25" s="37">
        <f t="shared" si="16"/>
        <v>0</v>
      </c>
      <c r="EO25" s="37">
        <f t="shared" si="16"/>
        <v>0</v>
      </c>
      <c r="EP25" s="37">
        <f t="shared" si="16"/>
        <v>0</v>
      </c>
      <c r="EQ25" s="37">
        <f t="shared" si="16"/>
        <v>0</v>
      </c>
      <c r="ER25" s="37">
        <f t="shared" si="16"/>
        <v>0</v>
      </c>
      <c r="ES25" s="37">
        <f t="shared" si="16"/>
        <v>0</v>
      </c>
      <c r="ET25" s="37">
        <f t="shared" si="16"/>
        <v>0</v>
      </c>
      <c r="EU25" s="37">
        <f t="shared" si="16"/>
        <v>0</v>
      </c>
      <c r="EV25" s="37">
        <f t="shared" si="16"/>
        <v>0</v>
      </c>
      <c r="EW25" s="37">
        <f t="shared" si="16"/>
        <v>0</v>
      </c>
      <c r="EX25" s="37">
        <f t="shared" si="16"/>
        <v>0</v>
      </c>
      <c r="EY25" s="37">
        <f t="shared" si="16"/>
        <v>0</v>
      </c>
      <c r="EZ25" s="37">
        <f t="shared" si="16"/>
        <v>0</v>
      </c>
      <c r="FA25" s="37">
        <f t="shared" si="16"/>
        <v>0</v>
      </c>
      <c r="FB25" s="37">
        <f t="shared" si="16"/>
        <v>0</v>
      </c>
      <c r="FC25" s="37">
        <f t="shared" si="16"/>
        <v>0</v>
      </c>
      <c r="FD25" s="37">
        <f t="shared" si="16"/>
        <v>0</v>
      </c>
      <c r="FE25" s="37">
        <f t="shared" si="16"/>
        <v>0</v>
      </c>
      <c r="FF25" s="37">
        <f t="shared" si="16"/>
        <v>0</v>
      </c>
      <c r="FG25" s="37">
        <f t="shared" si="16"/>
        <v>0</v>
      </c>
      <c r="FH25" s="37">
        <f t="shared" si="16"/>
        <v>0</v>
      </c>
      <c r="FI25" s="37">
        <f t="shared" si="16"/>
        <v>0</v>
      </c>
      <c r="FJ25" s="37">
        <f t="shared" si="16"/>
        <v>0</v>
      </c>
      <c r="FK25" s="37">
        <f t="shared" si="16"/>
        <v>0</v>
      </c>
      <c r="FL25" s="37">
        <f t="shared" si="16"/>
        <v>0</v>
      </c>
      <c r="FM25" s="37">
        <f t="shared" si="16"/>
        <v>0</v>
      </c>
      <c r="FN25" s="37">
        <f t="shared" si="16"/>
        <v>0</v>
      </c>
      <c r="FO25" s="37">
        <f t="shared" si="16"/>
        <v>0</v>
      </c>
      <c r="FP25" s="37">
        <f t="shared" si="16"/>
        <v>0</v>
      </c>
      <c r="FQ25" s="37">
        <f t="shared" si="16"/>
        <v>0</v>
      </c>
      <c r="FR25" s="37">
        <f t="shared" si="16"/>
        <v>0</v>
      </c>
      <c r="FS25" s="37">
        <f t="shared" si="16"/>
        <v>0</v>
      </c>
      <c r="FT25" s="37">
        <f t="shared" si="16"/>
        <v>0</v>
      </c>
      <c r="FU25" s="37">
        <f t="shared" si="16"/>
        <v>0</v>
      </c>
      <c r="FV25" s="37">
        <f t="shared" si="16"/>
        <v>0</v>
      </c>
      <c r="FW25" s="37">
        <f t="shared" si="16"/>
        <v>0</v>
      </c>
      <c r="FX25" s="37">
        <f t="shared" si="16"/>
        <v>0</v>
      </c>
      <c r="FY25" s="37">
        <f t="shared" si="16"/>
        <v>0</v>
      </c>
      <c r="FZ25" s="37">
        <f t="shared" si="16"/>
        <v>0</v>
      </c>
      <c r="GA25" s="37">
        <f t="shared" si="16"/>
        <v>0</v>
      </c>
      <c r="GB25" s="37">
        <f t="shared" si="16"/>
        <v>0</v>
      </c>
      <c r="GC25" s="37">
        <f t="shared" si="16"/>
        <v>0</v>
      </c>
      <c r="GD25" s="37">
        <f t="shared" si="16"/>
        <v>0</v>
      </c>
      <c r="GE25" s="37">
        <f t="shared" si="16"/>
        <v>0</v>
      </c>
      <c r="GF25" s="37">
        <f t="shared" si="16"/>
        <v>0</v>
      </c>
      <c r="GG25" s="37">
        <f t="shared" si="16"/>
        <v>0</v>
      </c>
      <c r="GH25" s="37">
        <f t="shared" si="16"/>
        <v>0</v>
      </c>
      <c r="GI25" s="37">
        <f t="shared" si="16"/>
        <v>0</v>
      </c>
      <c r="GJ25" s="37">
        <f t="shared" si="16"/>
        <v>0</v>
      </c>
      <c r="GK25" s="37">
        <f t="shared" si="16"/>
        <v>0</v>
      </c>
      <c r="GL25" s="37">
        <f t="shared" si="16"/>
        <v>0</v>
      </c>
      <c r="GM25" s="37">
        <f t="shared" si="16"/>
        <v>0</v>
      </c>
      <c r="GN25" s="37">
        <f t="shared" ref="GN25:GT25" si="17">COUNTIF(GN16,"Y")</f>
        <v>0</v>
      </c>
      <c r="GO25" s="37">
        <f t="shared" si="17"/>
        <v>0</v>
      </c>
      <c r="GP25" s="37">
        <f t="shared" si="17"/>
        <v>0</v>
      </c>
      <c r="GQ25" s="37">
        <f t="shared" si="17"/>
        <v>0</v>
      </c>
      <c r="GR25" s="37">
        <f t="shared" si="17"/>
        <v>0</v>
      </c>
      <c r="GS25" s="37">
        <f t="shared" si="17"/>
        <v>0</v>
      </c>
      <c r="GT25" s="37">
        <f t="shared" si="17"/>
        <v>0</v>
      </c>
      <c r="GU25" s="37">
        <f>SUM(C25:GT25)</f>
        <v>0</v>
      </c>
    </row>
    <row r="26" spans="1:204" x14ac:dyDescent="0.25">
      <c r="A26" s="33">
        <v>5.6</v>
      </c>
      <c r="B26" s="33" t="s">
        <v>92</v>
      </c>
      <c r="C26" s="37">
        <f>COUNTIF(C8,"Y")</f>
        <v>0</v>
      </c>
      <c r="D26" s="37">
        <f t="shared" ref="D26:BO26" si="18">COUNTIF(D8,"Y")</f>
        <v>0</v>
      </c>
      <c r="E26" s="37">
        <f t="shared" si="18"/>
        <v>0</v>
      </c>
      <c r="F26" s="37">
        <f t="shared" si="18"/>
        <v>0</v>
      </c>
      <c r="G26" s="37">
        <f t="shared" si="18"/>
        <v>0</v>
      </c>
      <c r="H26" s="37">
        <f t="shared" si="18"/>
        <v>0</v>
      </c>
      <c r="I26" s="37">
        <f t="shared" si="18"/>
        <v>0</v>
      </c>
      <c r="J26" s="37">
        <f t="shared" si="18"/>
        <v>0</v>
      </c>
      <c r="K26" s="37">
        <f t="shared" si="18"/>
        <v>0</v>
      </c>
      <c r="L26" s="37">
        <f t="shared" si="18"/>
        <v>0</v>
      </c>
      <c r="M26" s="37">
        <f t="shared" si="18"/>
        <v>0</v>
      </c>
      <c r="N26" s="37">
        <f t="shared" si="18"/>
        <v>0</v>
      </c>
      <c r="O26" s="37">
        <f t="shared" si="18"/>
        <v>0</v>
      </c>
      <c r="P26" s="37">
        <f t="shared" si="18"/>
        <v>0</v>
      </c>
      <c r="Q26" s="37">
        <f t="shared" si="18"/>
        <v>0</v>
      </c>
      <c r="R26" s="37">
        <f t="shared" si="18"/>
        <v>0</v>
      </c>
      <c r="S26" s="37">
        <f t="shared" si="18"/>
        <v>0</v>
      </c>
      <c r="T26" s="37">
        <f t="shared" si="18"/>
        <v>0</v>
      </c>
      <c r="U26" s="37">
        <f t="shared" si="18"/>
        <v>0</v>
      </c>
      <c r="V26" s="37">
        <f t="shared" si="18"/>
        <v>0</v>
      </c>
      <c r="W26" s="37">
        <f t="shared" si="18"/>
        <v>0</v>
      </c>
      <c r="X26" s="37">
        <f t="shared" si="18"/>
        <v>0</v>
      </c>
      <c r="Y26" s="37">
        <f t="shared" si="18"/>
        <v>0</v>
      </c>
      <c r="Z26" s="37">
        <f t="shared" si="18"/>
        <v>0</v>
      </c>
      <c r="AA26" s="37">
        <f t="shared" si="18"/>
        <v>0</v>
      </c>
      <c r="AB26" s="37">
        <f t="shared" si="18"/>
        <v>0</v>
      </c>
      <c r="AC26" s="37">
        <f t="shared" si="18"/>
        <v>0</v>
      </c>
      <c r="AD26" s="37">
        <f t="shared" si="18"/>
        <v>0</v>
      </c>
      <c r="AE26" s="37">
        <f t="shared" si="18"/>
        <v>0</v>
      </c>
      <c r="AF26" s="37">
        <f t="shared" si="18"/>
        <v>0</v>
      </c>
      <c r="AG26" s="37">
        <f t="shared" si="18"/>
        <v>0</v>
      </c>
      <c r="AH26" s="37">
        <f t="shared" si="18"/>
        <v>0</v>
      </c>
      <c r="AI26" s="37">
        <f t="shared" si="18"/>
        <v>0</v>
      </c>
      <c r="AJ26" s="37">
        <f t="shared" si="18"/>
        <v>0</v>
      </c>
      <c r="AK26" s="37">
        <f t="shared" si="18"/>
        <v>0</v>
      </c>
      <c r="AL26" s="37">
        <f t="shared" si="18"/>
        <v>0</v>
      </c>
      <c r="AM26" s="37">
        <f t="shared" si="18"/>
        <v>0</v>
      </c>
      <c r="AN26" s="37">
        <f t="shared" si="18"/>
        <v>0</v>
      </c>
      <c r="AO26" s="37">
        <f t="shared" si="18"/>
        <v>0</v>
      </c>
      <c r="AP26" s="37">
        <f t="shared" si="18"/>
        <v>0</v>
      </c>
      <c r="AQ26" s="37">
        <f t="shared" si="18"/>
        <v>0</v>
      </c>
      <c r="AR26" s="37">
        <f t="shared" si="18"/>
        <v>0</v>
      </c>
      <c r="AS26" s="37">
        <f t="shared" si="18"/>
        <v>0</v>
      </c>
      <c r="AT26" s="37">
        <f t="shared" si="18"/>
        <v>0</v>
      </c>
      <c r="AU26" s="37">
        <f t="shared" si="18"/>
        <v>0</v>
      </c>
      <c r="AV26" s="37">
        <f t="shared" si="18"/>
        <v>0</v>
      </c>
      <c r="AW26" s="37">
        <f t="shared" si="18"/>
        <v>0</v>
      </c>
      <c r="AX26" s="37">
        <f t="shared" si="18"/>
        <v>0</v>
      </c>
      <c r="AY26" s="37">
        <f t="shared" si="18"/>
        <v>0</v>
      </c>
      <c r="AZ26" s="37">
        <f t="shared" si="18"/>
        <v>0</v>
      </c>
      <c r="BA26" s="37">
        <f t="shared" si="18"/>
        <v>0</v>
      </c>
      <c r="BB26" s="37">
        <f t="shared" si="18"/>
        <v>0</v>
      </c>
      <c r="BC26" s="37">
        <f t="shared" si="18"/>
        <v>0</v>
      </c>
      <c r="BD26" s="37">
        <f t="shared" si="18"/>
        <v>0</v>
      </c>
      <c r="BE26" s="37">
        <f t="shared" si="18"/>
        <v>0</v>
      </c>
      <c r="BF26" s="37">
        <f t="shared" si="18"/>
        <v>0</v>
      </c>
      <c r="BG26" s="37">
        <f t="shared" si="18"/>
        <v>0</v>
      </c>
      <c r="BH26" s="37">
        <f t="shared" si="18"/>
        <v>0</v>
      </c>
      <c r="BI26" s="37">
        <f t="shared" si="18"/>
        <v>0</v>
      </c>
      <c r="BJ26" s="37">
        <f t="shared" si="18"/>
        <v>0</v>
      </c>
      <c r="BK26" s="37">
        <f t="shared" si="18"/>
        <v>0</v>
      </c>
      <c r="BL26" s="37">
        <f t="shared" si="18"/>
        <v>0</v>
      </c>
      <c r="BM26" s="37">
        <f t="shared" si="18"/>
        <v>0</v>
      </c>
      <c r="BN26" s="37">
        <f t="shared" si="18"/>
        <v>0</v>
      </c>
      <c r="BO26" s="37">
        <f t="shared" si="18"/>
        <v>0</v>
      </c>
      <c r="BP26" s="37">
        <f t="shared" ref="BP26:EA26" si="19">COUNTIF(BP8,"Y")</f>
        <v>0</v>
      </c>
      <c r="BQ26" s="37">
        <f t="shared" si="19"/>
        <v>0</v>
      </c>
      <c r="BR26" s="37">
        <f t="shared" si="19"/>
        <v>0</v>
      </c>
      <c r="BS26" s="37">
        <f t="shared" si="19"/>
        <v>0</v>
      </c>
      <c r="BT26" s="37">
        <f t="shared" si="19"/>
        <v>0</v>
      </c>
      <c r="BU26" s="37">
        <f t="shared" si="19"/>
        <v>0</v>
      </c>
      <c r="BV26" s="37">
        <f t="shared" si="19"/>
        <v>0</v>
      </c>
      <c r="BW26" s="37">
        <f t="shared" si="19"/>
        <v>0</v>
      </c>
      <c r="BX26" s="37">
        <f t="shared" si="19"/>
        <v>0</v>
      </c>
      <c r="BY26" s="37">
        <f t="shared" si="19"/>
        <v>0</v>
      </c>
      <c r="BZ26" s="37">
        <f t="shared" si="19"/>
        <v>0</v>
      </c>
      <c r="CA26" s="37">
        <f t="shared" si="19"/>
        <v>0</v>
      </c>
      <c r="CB26" s="37">
        <f t="shared" si="19"/>
        <v>0</v>
      </c>
      <c r="CC26" s="37">
        <f t="shared" si="19"/>
        <v>0</v>
      </c>
      <c r="CD26" s="37">
        <f t="shared" si="19"/>
        <v>0</v>
      </c>
      <c r="CE26" s="37">
        <f t="shared" si="19"/>
        <v>0</v>
      </c>
      <c r="CF26" s="37">
        <f t="shared" si="19"/>
        <v>0</v>
      </c>
      <c r="CG26" s="37">
        <f t="shared" si="19"/>
        <v>0</v>
      </c>
      <c r="CH26" s="37">
        <f t="shared" si="19"/>
        <v>0</v>
      </c>
      <c r="CI26" s="37">
        <f t="shared" si="19"/>
        <v>0</v>
      </c>
      <c r="CJ26" s="37">
        <f t="shared" si="19"/>
        <v>0</v>
      </c>
      <c r="CK26" s="37">
        <f t="shared" si="19"/>
        <v>0</v>
      </c>
      <c r="CL26" s="37">
        <f t="shared" si="19"/>
        <v>0</v>
      </c>
      <c r="CM26" s="37">
        <f t="shared" si="19"/>
        <v>0</v>
      </c>
      <c r="CN26" s="37">
        <f t="shared" si="19"/>
        <v>0</v>
      </c>
      <c r="CO26" s="37">
        <f t="shared" si="19"/>
        <v>0</v>
      </c>
      <c r="CP26" s="37">
        <f t="shared" si="19"/>
        <v>0</v>
      </c>
      <c r="CQ26" s="37">
        <f t="shared" si="19"/>
        <v>0</v>
      </c>
      <c r="CR26" s="37">
        <f t="shared" si="19"/>
        <v>0</v>
      </c>
      <c r="CS26" s="37">
        <f t="shared" si="19"/>
        <v>0</v>
      </c>
      <c r="CT26" s="37">
        <f t="shared" si="19"/>
        <v>0</v>
      </c>
      <c r="CU26" s="37">
        <f t="shared" si="19"/>
        <v>0</v>
      </c>
      <c r="CV26" s="37">
        <f t="shared" si="19"/>
        <v>0</v>
      </c>
      <c r="CW26" s="37">
        <f t="shared" si="19"/>
        <v>0</v>
      </c>
      <c r="CX26" s="37">
        <f t="shared" si="19"/>
        <v>0</v>
      </c>
      <c r="CY26" s="37">
        <f t="shared" si="19"/>
        <v>0</v>
      </c>
      <c r="CZ26" s="37">
        <f t="shared" si="19"/>
        <v>0</v>
      </c>
      <c r="DA26" s="37">
        <f t="shared" si="19"/>
        <v>0</v>
      </c>
      <c r="DB26" s="37">
        <f t="shared" si="19"/>
        <v>0</v>
      </c>
      <c r="DC26" s="37">
        <f t="shared" si="19"/>
        <v>0</v>
      </c>
      <c r="DD26" s="37">
        <f t="shared" si="19"/>
        <v>0</v>
      </c>
      <c r="DE26" s="37">
        <f t="shared" si="19"/>
        <v>0</v>
      </c>
      <c r="DF26" s="37">
        <f t="shared" si="19"/>
        <v>0</v>
      </c>
      <c r="DG26" s="37">
        <f t="shared" si="19"/>
        <v>0</v>
      </c>
      <c r="DH26" s="37">
        <f t="shared" si="19"/>
        <v>0</v>
      </c>
      <c r="DI26" s="37">
        <f t="shared" si="19"/>
        <v>0</v>
      </c>
      <c r="DJ26" s="37">
        <f t="shared" si="19"/>
        <v>0</v>
      </c>
      <c r="DK26" s="37">
        <f t="shared" si="19"/>
        <v>0</v>
      </c>
      <c r="DL26" s="37">
        <f t="shared" si="19"/>
        <v>0</v>
      </c>
      <c r="DM26" s="37">
        <f t="shared" si="19"/>
        <v>0</v>
      </c>
      <c r="DN26" s="37">
        <f t="shared" si="19"/>
        <v>0</v>
      </c>
      <c r="DO26" s="37">
        <f t="shared" si="19"/>
        <v>0</v>
      </c>
      <c r="DP26" s="37">
        <f t="shared" si="19"/>
        <v>0</v>
      </c>
      <c r="DQ26" s="37">
        <f t="shared" si="19"/>
        <v>0</v>
      </c>
      <c r="DR26" s="37">
        <f t="shared" si="19"/>
        <v>0</v>
      </c>
      <c r="DS26" s="37">
        <f t="shared" si="19"/>
        <v>0</v>
      </c>
      <c r="DT26" s="37">
        <f t="shared" si="19"/>
        <v>0</v>
      </c>
      <c r="DU26" s="37">
        <f t="shared" si="19"/>
        <v>0</v>
      </c>
      <c r="DV26" s="37">
        <f t="shared" si="19"/>
        <v>0</v>
      </c>
      <c r="DW26" s="37">
        <f t="shared" si="19"/>
        <v>0</v>
      </c>
      <c r="DX26" s="37">
        <f t="shared" si="19"/>
        <v>0</v>
      </c>
      <c r="DY26" s="37">
        <f t="shared" si="19"/>
        <v>0</v>
      </c>
      <c r="DZ26" s="37">
        <f t="shared" si="19"/>
        <v>0</v>
      </c>
      <c r="EA26" s="37">
        <f t="shared" si="19"/>
        <v>0</v>
      </c>
      <c r="EB26" s="37">
        <f t="shared" ref="EB26:GM26" si="20">COUNTIF(EB8,"Y")</f>
        <v>0</v>
      </c>
      <c r="EC26" s="37">
        <f t="shared" si="20"/>
        <v>0</v>
      </c>
      <c r="ED26" s="37">
        <f t="shared" si="20"/>
        <v>0</v>
      </c>
      <c r="EE26" s="37">
        <f t="shared" si="20"/>
        <v>0</v>
      </c>
      <c r="EF26" s="37">
        <f t="shared" si="20"/>
        <v>0</v>
      </c>
      <c r="EG26" s="37">
        <f t="shared" si="20"/>
        <v>0</v>
      </c>
      <c r="EH26" s="37">
        <f t="shared" si="20"/>
        <v>0</v>
      </c>
      <c r="EI26" s="37">
        <f t="shared" si="20"/>
        <v>0</v>
      </c>
      <c r="EJ26" s="37">
        <f t="shared" si="20"/>
        <v>0</v>
      </c>
      <c r="EK26" s="37">
        <f t="shared" si="20"/>
        <v>0</v>
      </c>
      <c r="EL26" s="37">
        <f t="shared" si="20"/>
        <v>0</v>
      </c>
      <c r="EM26" s="37">
        <f t="shared" si="20"/>
        <v>0</v>
      </c>
      <c r="EN26" s="37">
        <f t="shared" si="20"/>
        <v>0</v>
      </c>
      <c r="EO26" s="37">
        <f t="shared" si="20"/>
        <v>0</v>
      </c>
      <c r="EP26" s="37">
        <f t="shared" si="20"/>
        <v>0</v>
      </c>
      <c r="EQ26" s="37">
        <f t="shared" si="20"/>
        <v>0</v>
      </c>
      <c r="ER26" s="37">
        <f t="shared" si="20"/>
        <v>0</v>
      </c>
      <c r="ES26" s="37">
        <f t="shared" si="20"/>
        <v>0</v>
      </c>
      <c r="ET26" s="37">
        <f t="shared" si="20"/>
        <v>0</v>
      </c>
      <c r="EU26" s="37">
        <f t="shared" si="20"/>
        <v>0</v>
      </c>
      <c r="EV26" s="37">
        <f t="shared" si="20"/>
        <v>0</v>
      </c>
      <c r="EW26" s="37">
        <f t="shared" si="20"/>
        <v>0</v>
      </c>
      <c r="EX26" s="37">
        <f t="shared" si="20"/>
        <v>0</v>
      </c>
      <c r="EY26" s="37">
        <f t="shared" si="20"/>
        <v>0</v>
      </c>
      <c r="EZ26" s="37">
        <f t="shared" si="20"/>
        <v>0</v>
      </c>
      <c r="FA26" s="37">
        <f t="shared" si="20"/>
        <v>0</v>
      </c>
      <c r="FB26" s="37">
        <f t="shared" si="20"/>
        <v>0</v>
      </c>
      <c r="FC26" s="37">
        <f t="shared" si="20"/>
        <v>0</v>
      </c>
      <c r="FD26" s="37">
        <f t="shared" si="20"/>
        <v>0</v>
      </c>
      <c r="FE26" s="37">
        <f t="shared" si="20"/>
        <v>0</v>
      </c>
      <c r="FF26" s="37">
        <f t="shared" si="20"/>
        <v>0</v>
      </c>
      <c r="FG26" s="37">
        <f t="shared" si="20"/>
        <v>0</v>
      </c>
      <c r="FH26" s="37">
        <f t="shared" si="20"/>
        <v>0</v>
      </c>
      <c r="FI26" s="37">
        <f t="shared" si="20"/>
        <v>0</v>
      </c>
      <c r="FJ26" s="37">
        <f t="shared" si="20"/>
        <v>0</v>
      </c>
      <c r="FK26" s="37">
        <f t="shared" si="20"/>
        <v>0</v>
      </c>
      <c r="FL26" s="37">
        <f t="shared" si="20"/>
        <v>0</v>
      </c>
      <c r="FM26" s="37">
        <f t="shared" si="20"/>
        <v>0</v>
      </c>
      <c r="FN26" s="37">
        <f t="shared" si="20"/>
        <v>0</v>
      </c>
      <c r="FO26" s="37">
        <f t="shared" si="20"/>
        <v>0</v>
      </c>
      <c r="FP26" s="37">
        <f t="shared" si="20"/>
        <v>0</v>
      </c>
      <c r="FQ26" s="37">
        <f t="shared" si="20"/>
        <v>0</v>
      </c>
      <c r="FR26" s="37">
        <f t="shared" si="20"/>
        <v>0</v>
      </c>
      <c r="FS26" s="37">
        <f t="shared" si="20"/>
        <v>0</v>
      </c>
      <c r="FT26" s="37">
        <f t="shared" si="20"/>
        <v>0</v>
      </c>
      <c r="FU26" s="37">
        <f t="shared" si="20"/>
        <v>0</v>
      </c>
      <c r="FV26" s="37">
        <f t="shared" si="20"/>
        <v>0</v>
      </c>
      <c r="FW26" s="37">
        <f t="shared" si="20"/>
        <v>0</v>
      </c>
      <c r="FX26" s="37">
        <f t="shared" si="20"/>
        <v>0</v>
      </c>
      <c r="FY26" s="37">
        <f t="shared" si="20"/>
        <v>0</v>
      </c>
      <c r="FZ26" s="37">
        <f t="shared" si="20"/>
        <v>0</v>
      </c>
      <c r="GA26" s="37">
        <f t="shared" si="20"/>
        <v>0</v>
      </c>
      <c r="GB26" s="37">
        <f t="shared" si="20"/>
        <v>0</v>
      </c>
      <c r="GC26" s="37">
        <f t="shared" si="20"/>
        <v>0</v>
      </c>
      <c r="GD26" s="37">
        <f t="shared" si="20"/>
        <v>0</v>
      </c>
      <c r="GE26" s="37">
        <f t="shared" si="20"/>
        <v>0</v>
      </c>
      <c r="GF26" s="37">
        <f t="shared" si="20"/>
        <v>0</v>
      </c>
      <c r="GG26" s="37">
        <f t="shared" si="20"/>
        <v>0</v>
      </c>
      <c r="GH26" s="37">
        <f t="shared" si="20"/>
        <v>0</v>
      </c>
      <c r="GI26" s="37">
        <f t="shared" si="20"/>
        <v>0</v>
      </c>
      <c r="GJ26" s="37">
        <f t="shared" si="20"/>
        <v>0</v>
      </c>
      <c r="GK26" s="37">
        <f t="shared" si="20"/>
        <v>0</v>
      </c>
      <c r="GL26" s="37">
        <f t="shared" si="20"/>
        <v>0</v>
      </c>
      <c r="GM26" s="37">
        <f t="shared" si="20"/>
        <v>0</v>
      </c>
      <c r="GN26" s="37">
        <f t="shared" ref="GN26:GT26" si="21">COUNTIF(GN8,"Y")</f>
        <v>0</v>
      </c>
      <c r="GO26" s="37">
        <f t="shared" si="21"/>
        <v>0</v>
      </c>
      <c r="GP26" s="37">
        <f t="shared" si="21"/>
        <v>0</v>
      </c>
      <c r="GQ26" s="37">
        <f t="shared" si="21"/>
        <v>0</v>
      </c>
      <c r="GR26" s="37">
        <f t="shared" si="21"/>
        <v>0</v>
      </c>
      <c r="GS26" s="37">
        <f t="shared" si="21"/>
        <v>0</v>
      </c>
      <c r="GT26" s="37">
        <f t="shared" si="21"/>
        <v>0</v>
      </c>
      <c r="GU26" s="37">
        <f>SUM(C26:GT26)</f>
        <v>0</v>
      </c>
    </row>
  </sheetData>
  <dataValidations count="2">
    <dataValidation type="list" allowBlank="1" showInputMessage="1" showErrorMessage="1" sqref="C9:C14 D8:GT14 D16:GT19 C17:C19" xr:uid="{00000000-0002-0000-0100-000000000000}">
      <formula1>Key</formula1>
    </dataValidation>
    <dataValidation type="list" allowBlank="1" showInputMessage="1" showErrorMessage="1" sqref="C8 C16" xr:uid="{3DC65B64-8D8C-4802-898B-FDCF6FB0E29D}">
      <formula1>"Y,N"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</sheetPr>
  <dimension ref="A1:GU35"/>
  <sheetViews>
    <sheetView zoomScaleNormal="100" workbookViewId="0">
      <pane xSplit="2" topLeftCell="C1" activePane="topRight" state="frozen"/>
      <selection pane="topRight" activeCell="C8" sqref="C8:C29"/>
    </sheetView>
  </sheetViews>
  <sheetFormatPr defaultRowHeight="15" x14ac:dyDescent="0.25"/>
  <cols>
    <col min="1" max="1" width="5" style="1" customWidth="1"/>
    <col min="2" max="2" width="56.42578125" style="1" customWidth="1"/>
    <col min="3" max="7" width="13.7109375" style="1" customWidth="1"/>
    <col min="8" max="52" width="13.7109375" customWidth="1"/>
    <col min="53" max="57" width="13.7109375" style="1" customWidth="1"/>
    <col min="58" max="102" width="13.7109375" customWidth="1"/>
    <col min="103" max="107" width="13.7109375" style="1" customWidth="1"/>
    <col min="108" max="152" width="13.7109375" customWidth="1"/>
    <col min="153" max="157" width="13.7109375" style="1" customWidth="1"/>
    <col min="158" max="202" width="13.7109375" customWidth="1"/>
    <col min="203" max="204" width="22.85546875" bestFit="1" customWidth="1"/>
  </cols>
  <sheetData>
    <row r="1" spans="1:203" ht="18.95" customHeight="1" x14ac:dyDescent="0.3">
      <c r="A1" s="72" t="s">
        <v>80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4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  <c r="CD1" s="73"/>
      <c r="CE1" s="73"/>
      <c r="CF1" s="73"/>
      <c r="CG1" s="73"/>
      <c r="CH1" s="73"/>
      <c r="CI1" s="73"/>
      <c r="CJ1" s="73"/>
      <c r="CK1" s="73"/>
      <c r="CL1" s="73"/>
      <c r="CM1" s="73"/>
      <c r="CN1" s="73"/>
      <c r="CO1" s="73"/>
      <c r="CP1" s="73"/>
      <c r="CQ1" s="73"/>
      <c r="CR1" s="73"/>
      <c r="CS1" s="73"/>
      <c r="CT1" s="73"/>
      <c r="CU1" s="73"/>
      <c r="CV1" s="73"/>
      <c r="CW1" s="73"/>
      <c r="CX1" s="74"/>
      <c r="CY1" s="73"/>
      <c r="CZ1" s="73"/>
      <c r="DA1" s="73"/>
      <c r="DB1" s="73"/>
      <c r="DC1" s="73"/>
      <c r="DD1" s="73"/>
      <c r="DE1" s="73"/>
      <c r="DF1" s="73"/>
      <c r="DG1" s="73"/>
      <c r="DH1" s="73"/>
      <c r="DI1" s="73"/>
      <c r="DJ1" s="73"/>
      <c r="DK1" s="73"/>
      <c r="DL1" s="73"/>
      <c r="DM1" s="73"/>
      <c r="DN1" s="73"/>
      <c r="DO1" s="73"/>
      <c r="DP1" s="73"/>
      <c r="DQ1" s="73"/>
      <c r="DR1" s="73"/>
      <c r="DS1" s="73"/>
      <c r="DT1" s="73"/>
      <c r="DU1" s="73"/>
      <c r="DV1" s="73"/>
      <c r="DW1" s="73"/>
      <c r="DX1" s="73"/>
      <c r="DY1" s="73"/>
      <c r="DZ1" s="73"/>
      <c r="EA1" s="73"/>
      <c r="EB1" s="73"/>
      <c r="EC1" s="73"/>
      <c r="ED1" s="73"/>
      <c r="EE1" s="73"/>
      <c r="EF1" s="73"/>
      <c r="EG1" s="73"/>
      <c r="EH1" s="73"/>
      <c r="EI1" s="73"/>
      <c r="EJ1" s="73"/>
      <c r="EK1" s="73"/>
      <c r="EL1" s="73"/>
      <c r="EM1" s="73"/>
      <c r="EN1" s="73"/>
      <c r="EO1" s="73"/>
      <c r="EP1" s="73"/>
      <c r="EQ1" s="73"/>
      <c r="ER1" s="73"/>
      <c r="ES1" s="73"/>
      <c r="ET1" s="73"/>
      <c r="EU1" s="73"/>
      <c r="EV1" s="74"/>
      <c r="EW1" s="73"/>
      <c r="EX1" s="73"/>
      <c r="EY1" s="73"/>
      <c r="EZ1" s="73"/>
      <c r="FA1" s="73"/>
      <c r="FB1" s="73"/>
      <c r="FC1" s="73"/>
      <c r="FD1" s="73"/>
      <c r="FE1" s="73"/>
      <c r="FF1" s="73"/>
      <c r="FG1" s="73"/>
      <c r="FH1" s="73"/>
      <c r="FI1" s="73"/>
      <c r="FJ1" s="73"/>
      <c r="FK1" s="73"/>
      <c r="FL1" s="73"/>
      <c r="FM1" s="73"/>
      <c r="FN1" s="73"/>
      <c r="FO1" s="73"/>
      <c r="FP1" s="73"/>
      <c r="FQ1" s="73"/>
      <c r="FR1" s="73"/>
      <c r="FS1" s="73"/>
      <c r="FT1" s="73"/>
      <c r="FU1" s="73"/>
      <c r="FV1" s="73"/>
      <c r="FW1" s="73"/>
      <c r="FX1" s="73"/>
      <c r="FY1" s="73"/>
      <c r="FZ1" s="73"/>
      <c r="GA1" s="73"/>
      <c r="GB1" s="73"/>
      <c r="GC1" s="73"/>
      <c r="GD1" s="73"/>
      <c r="GE1" s="73"/>
      <c r="GF1" s="73"/>
      <c r="GG1" s="73"/>
      <c r="GH1" s="73"/>
      <c r="GI1" s="73"/>
      <c r="GJ1" s="73"/>
      <c r="GK1" s="73"/>
      <c r="GL1" s="73"/>
      <c r="GM1" s="73"/>
      <c r="GN1" s="73"/>
      <c r="GO1" s="73"/>
      <c r="GP1" s="73"/>
      <c r="GQ1" s="73"/>
      <c r="GR1" s="73"/>
      <c r="GS1" s="73"/>
      <c r="GT1" s="74"/>
    </row>
    <row r="2" spans="1:203" ht="13.5" customHeight="1" x14ac:dyDescent="0.25">
      <c r="A2" s="62" t="s">
        <v>48</v>
      </c>
      <c r="B2" s="63"/>
      <c r="C2" s="135"/>
      <c r="D2" s="135"/>
      <c r="E2" s="136"/>
      <c r="F2" s="136"/>
      <c r="G2" s="136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135"/>
      <c r="BB2" s="135"/>
      <c r="BC2" s="136"/>
      <c r="BD2" s="136"/>
      <c r="BE2" s="136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135"/>
      <c r="CZ2" s="135"/>
      <c r="DA2" s="136"/>
      <c r="DB2" s="136"/>
      <c r="DC2" s="136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135"/>
      <c r="EX2" s="135"/>
      <c r="EY2" s="136"/>
      <c r="EZ2" s="136"/>
      <c r="FA2" s="136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</row>
    <row r="3" spans="1:203" ht="13.5" customHeight="1" x14ac:dyDescent="0.25">
      <c r="A3" s="62" t="s">
        <v>49</v>
      </c>
      <c r="B3" s="63"/>
      <c r="C3" s="135"/>
      <c r="D3" s="135"/>
      <c r="E3" s="136"/>
      <c r="F3" s="136"/>
      <c r="G3" s="136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135"/>
      <c r="BB3" s="135"/>
      <c r="BC3" s="136"/>
      <c r="BD3" s="136"/>
      <c r="BE3" s="136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135"/>
      <c r="CZ3" s="135"/>
      <c r="DA3" s="136"/>
      <c r="DB3" s="136"/>
      <c r="DC3" s="136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135"/>
      <c r="EX3" s="135"/>
      <c r="EY3" s="136"/>
      <c r="EZ3" s="136"/>
      <c r="FA3" s="136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</row>
    <row r="4" spans="1:203" ht="13.5" customHeight="1" x14ac:dyDescent="0.25">
      <c r="A4" s="62" t="s">
        <v>50</v>
      </c>
      <c r="B4" s="63"/>
      <c r="C4" s="135"/>
      <c r="D4" s="135"/>
      <c r="E4" s="136"/>
      <c r="F4" s="136"/>
      <c r="G4" s="136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135"/>
      <c r="BB4" s="135"/>
      <c r="BC4" s="136"/>
      <c r="BD4" s="136"/>
      <c r="BE4" s="136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135"/>
      <c r="CZ4" s="135"/>
      <c r="DA4" s="136"/>
      <c r="DB4" s="136"/>
      <c r="DC4" s="136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135"/>
      <c r="EX4" s="135"/>
      <c r="EY4" s="136"/>
      <c r="EZ4" s="136"/>
      <c r="FA4" s="136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</row>
    <row r="5" spans="1:203" ht="21" customHeight="1" x14ac:dyDescent="0.25">
      <c r="A5" s="76" t="s">
        <v>37</v>
      </c>
      <c r="B5" s="77"/>
      <c r="C5" s="51" t="s">
        <v>0</v>
      </c>
      <c r="D5" s="52"/>
      <c r="E5" s="78"/>
      <c r="F5" s="78"/>
      <c r="G5" s="78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49"/>
      <c r="BA5" s="51"/>
      <c r="BB5" s="52"/>
      <c r="BC5" s="78"/>
      <c r="BD5" s="78"/>
      <c r="BE5" s="78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  <c r="BT5" s="79"/>
      <c r="BU5" s="79"/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  <c r="CG5" s="79"/>
      <c r="CH5" s="79"/>
      <c r="CI5" s="79"/>
      <c r="CJ5" s="79"/>
      <c r="CK5" s="79"/>
      <c r="CL5" s="79"/>
      <c r="CM5" s="79"/>
      <c r="CN5" s="79"/>
      <c r="CO5" s="79"/>
      <c r="CP5" s="79"/>
      <c r="CQ5" s="79"/>
      <c r="CR5" s="79"/>
      <c r="CS5" s="79"/>
      <c r="CT5" s="79"/>
      <c r="CU5" s="79"/>
      <c r="CV5" s="79"/>
      <c r="CW5" s="79"/>
      <c r="CX5" s="49"/>
      <c r="CY5" s="51"/>
      <c r="CZ5" s="52"/>
      <c r="DA5" s="78"/>
      <c r="DB5" s="78"/>
      <c r="DC5" s="78"/>
      <c r="DD5" s="79"/>
      <c r="DE5" s="79"/>
      <c r="DF5" s="79"/>
      <c r="DG5" s="79"/>
      <c r="DH5" s="79"/>
      <c r="DI5" s="79"/>
      <c r="DJ5" s="79"/>
      <c r="DK5" s="79"/>
      <c r="DL5" s="79"/>
      <c r="DM5" s="79"/>
      <c r="DN5" s="79"/>
      <c r="DO5" s="79"/>
      <c r="DP5" s="79"/>
      <c r="DQ5" s="79"/>
      <c r="DR5" s="79"/>
      <c r="DS5" s="79"/>
      <c r="DT5" s="79"/>
      <c r="DU5" s="79"/>
      <c r="DV5" s="79"/>
      <c r="DW5" s="79"/>
      <c r="DX5" s="79"/>
      <c r="DY5" s="79"/>
      <c r="DZ5" s="79"/>
      <c r="EA5" s="79"/>
      <c r="EB5" s="79"/>
      <c r="EC5" s="79"/>
      <c r="ED5" s="79"/>
      <c r="EE5" s="79"/>
      <c r="EF5" s="79"/>
      <c r="EG5" s="79"/>
      <c r="EH5" s="79"/>
      <c r="EI5" s="79"/>
      <c r="EJ5" s="79"/>
      <c r="EK5" s="79"/>
      <c r="EL5" s="79"/>
      <c r="EM5" s="79"/>
      <c r="EN5" s="79"/>
      <c r="EO5" s="79"/>
      <c r="EP5" s="79"/>
      <c r="EQ5" s="79"/>
      <c r="ER5" s="79"/>
      <c r="ES5" s="79"/>
      <c r="ET5" s="79"/>
      <c r="EU5" s="79"/>
      <c r="EV5" s="49"/>
      <c r="EW5" s="51"/>
      <c r="EX5" s="52"/>
      <c r="EY5" s="78"/>
      <c r="EZ5" s="78"/>
      <c r="FA5" s="78"/>
      <c r="FB5" s="79"/>
      <c r="FC5" s="79"/>
      <c r="FD5" s="79"/>
      <c r="FE5" s="79"/>
      <c r="FF5" s="79"/>
      <c r="FG5" s="79"/>
      <c r="FH5" s="79"/>
      <c r="FI5" s="79"/>
      <c r="FJ5" s="79"/>
      <c r="FK5" s="79"/>
      <c r="FL5" s="79"/>
      <c r="FM5" s="79"/>
      <c r="FN5" s="79"/>
      <c r="FO5" s="79"/>
      <c r="FP5" s="79"/>
      <c r="FQ5" s="79"/>
      <c r="FR5" s="79"/>
      <c r="FS5" s="79"/>
      <c r="FT5" s="79"/>
      <c r="FU5" s="79"/>
      <c r="FV5" s="79"/>
      <c r="FW5" s="79"/>
      <c r="FX5" s="79"/>
      <c r="FY5" s="79"/>
      <c r="FZ5" s="79"/>
      <c r="GA5" s="79"/>
      <c r="GB5" s="79"/>
      <c r="GC5" s="79"/>
      <c r="GD5" s="79"/>
      <c r="GE5" s="79"/>
      <c r="GF5" s="79"/>
      <c r="GG5" s="79"/>
      <c r="GH5" s="79"/>
      <c r="GI5" s="79"/>
      <c r="GJ5" s="79"/>
      <c r="GK5" s="79"/>
      <c r="GL5" s="79"/>
      <c r="GM5" s="79"/>
      <c r="GN5" s="79"/>
      <c r="GO5" s="79"/>
      <c r="GP5" s="79"/>
      <c r="GQ5" s="79"/>
      <c r="GR5" s="79"/>
      <c r="GS5" s="79"/>
      <c r="GT5" s="49"/>
    </row>
    <row r="6" spans="1:203" ht="13.5" customHeight="1" x14ac:dyDescent="0.25">
      <c r="A6" s="41" t="s">
        <v>33</v>
      </c>
      <c r="B6" s="75"/>
      <c r="C6" s="14">
        <v>1</v>
      </c>
      <c r="D6" s="14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14">
        <v>11</v>
      </c>
      <c r="N6" s="14">
        <v>12</v>
      </c>
      <c r="O6" s="14">
        <v>13</v>
      </c>
      <c r="P6" s="14">
        <v>14</v>
      </c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4">
        <v>21</v>
      </c>
      <c r="X6" s="14">
        <v>22</v>
      </c>
      <c r="Y6" s="14">
        <v>23</v>
      </c>
      <c r="Z6" s="14">
        <v>24</v>
      </c>
      <c r="AA6" s="14">
        <v>25</v>
      </c>
      <c r="AB6" s="14">
        <v>26</v>
      </c>
      <c r="AC6" s="14">
        <v>27</v>
      </c>
      <c r="AD6" s="14">
        <v>28</v>
      </c>
      <c r="AE6" s="14">
        <v>29</v>
      </c>
      <c r="AF6" s="14">
        <v>30</v>
      </c>
      <c r="AG6" s="14">
        <v>31</v>
      </c>
      <c r="AH6" s="14">
        <v>32</v>
      </c>
      <c r="AI6" s="14">
        <v>33</v>
      </c>
      <c r="AJ6" s="14">
        <v>34</v>
      </c>
      <c r="AK6" s="14">
        <v>35</v>
      </c>
      <c r="AL6" s="14">
        <v>36</v>
      </c>
      <c r="AM6" s="14">
        <v>37</v>
      </c>
      <c r="AN6" s="14">
        <v>38</v>
      </c>
      <c r="AO6" s="14">
        <v>39</v>
      </c>
      <c r="AP6" s="14">
        <v>40</v>
      </c>
      <c r="AQ6" s="14">
        <v>41</v>
      </c>
      <c r="AR6" s="14">
        <v>42</v>
      </c>
      <c r="AS6" s="14">
        <v>43</v>
      </c>
      <c r="AT6" s="14">
        <v>44</v>
      </c>
      <c r="AU6" s="14">
        <v>45</v>
      </c>
      <c r="AV6" s="14">
        <v>46</v>
      </c>
      <c r="AW6" s="14">
        <v>47</v>
      </c>
      <c r="AX6" s="14">
        <v>48</v>
      </c>
      <c r="AY6" s="14">
        <v>49</v>
      </c>
      <c r="AZ6" s="101">
        <v>50</v>
      </c>
      <c r="BA6" s="14">
        <v>51</v>
      </c>
      <c r="BB6" s="14">
        <v>52</v>
      </c>
      <c r="BC6" s="101">
        <v>53</v>
      </c>
      <c r="BD6" s="14">
        <v>54</v>
      </c>
      <c r="BE6" s="14">
        <v>55</v>
      </c>
      <c r="BF6" s="101">
        <v>56</v>
      </c>
      <c r="BG6" s="14">
        <v>57</v>
      </c>
      <c r="BH6" s="14">
        <v>58</v>
      </c>
      <c r="BI6" s="101">
        <v>59</v>
      </c>
      <c r="BJ6" s="14">
        <v>60</v>
      </c>
      <c r="BK6" s="14">
        <v>61</v>
      </c>
      <c r="BL6" s="101">
        <v>62</v>
      </c>
      <c r="BM6" s="14">
        <v>63</v>
      </c>
      <c r="BN6" s="14">
        <v>64</v>
      </c>
      <c r="BO6" s="101">
        <v>65</v>
      </c>
      <c r="BP6" s="14">
        <v>66</v>
      </c>
      <c r="BQ6" s="14">
        <v>67</v>
      </c>
      <c r="BR6" s="101">
        <v>68</v>
      </c>
      <c r="BS6" s="14">
        <v>69</v>
      </c>
      <c r="BT6" s="14">
        <v>70</v>
      </c>
      <c r="BU6" s="101">
        <v>71</v>
      </c>
      <c r="BV6" s="14">
        <v>72</v>
      </c>
      <c r="BW6" s="14">
        <v>73</v>
      </c>
      <c r="BX6" s="101">
        <v>74</v>
      </c>
      <c r="BY6" s="14">
        <v>75</v>
      </c>
      <c r="BZ6" s="14">
        <v>76</v>
      </c>
      <c r="CA6" s="101">
        <v>77</v>
      </c>
      <c r="CB6" s="14">
        <v>78</v>
      </c>
      <c r="CC6" s="14">
        <v>79</v>
      </c>
      <c r="CD6" s="101">
        <v>80</v>
      </c>
      <c r="CE6" s="14">
        <v>81</v>
      </c>
      <c r="CF6" s="14">
        <v>82</v>
      </c>
      <c r="CG6" s="101">
        <v>83</v>
      </c>
      <c r="CH6" s="14">
        <v>84</v>
      </c>
      <c r="CI6" s="14">
        <v>85</v>
      </c>
      <c r="CJ6" s="101">
        <v>86</v>
      </c>
      <c r="CK6" s="14">
        <v>87</v>
      </c>
      <c r="CL6" s="14">
        <v>88</v>
      </c>
      <c r="CM6" s="101">
        <v>89</v>
      </c>
      <c r="CN6" s="14">
        <v>90</v>
      </c>
      <c r="CO6" s="14">
        <v>91</v>
      </c>
      <c r="CP6" s="101">
        <v>92</v>
      </c>
      <c r="CQ6" s="14">
        <v>93</v>
      </c>
      <c r="CR6" s="14">
        <v>94</v>
      </c>
      <c r="CS6" s="101">
        <v>95</v>
      </c>
      <c r="CT6" s="14">
        <v>96</v>
      </c>
      <c r="CU6" s="14">
        <v>97</v>
      </c>
      <c r="CV6" s="101">
        <v>98</v>
      </c>
      <c r="CW6" s="14">
        <v>99</v>
      </c>
      <c r="CX6" s="14">
        <v>100</v>
      </c>
      <c r="CY6" s="101">
        <v>101</v>
      </c>
      <c r="CZ6" s="14">
        <v>102</v>
      </c>
      <c r="DA6" s="14">
        <v>103</v>
      </c>
      <c r="DB6" s="101">
        <v>104</v>
      </c>
      <c r="DC6" s="14">
        <v>105</v>
      </c>
      <c r="DD6" s="14">
        <v>106</v>
      </c>
      <c r="DE6" s="101">
        <v>107</v>
      </c>
      <c r="DF6" s="14">
        <v>108</v>
      </c>
      <c r="DG6" s="14">
        <v>109</v>
      </c>
      <c r="DH6" s="101">
        <v>110</v>
      </c>
      <c r="DI6" s="14">
        <v>111</v>
      </c>
      <c r="DJ6" s="14">
        <v>112</v>
      </c>
      <c r="DK6" s="101">
        <v>113</v>
      </c>
      <c r="DL6" s="14">
        <v>114</v>
      </c>
      <c r="DM6" s="14">
        <v>115</v>
      </c>
      <c r="DN6" s="101">
        <v>116</v>
      </c>
      <c r="DO6" s="14">
        <v>117</v>
      </c>
      <c r="DP6" s="14">
        <v>118</v>
      </c>
      <c r="DQ6" s="101">
        <v>119</v>
      </c>
      <c r="DR6" s="14">
        <v>120</v>
      </c>
      <c r="DS6" s="14">
        <v>121</v>
      </c>
      <c r="DT6" s="101">
        <v>122</v>
      </c>
      <c r="DU6" s="14">
        <v>123</v>
      </c>
      <c r="DV6" s="14">
        <v>124</v>
      </c>
      <c r="DW6" s="101">
        <v>125</v>
      </c>
      <c r="DX6" s="14">
        <v>126</v>
      </c>
      <c r="DY6" s="14">
        <v>127</v>
      </c>
      <c r="DZ6" s="101">
        <v>128</v>
      </c>
      <c r="EA6" s="14">
        <v>129</v>
      </c>
      <c r="EB6" s="14">
        <v>130</v>
      </c>
      <c r="EC6" s="101">
        <v>131</v>
      </c>
      <c r="ED6" s="14">
        <v>132</v>
      </c>
      <c r="EE6" s="14">
        <v>133</v>
      </c>
      <c r="EF6" s="101">
        <v>134</v>
      </c>
      <c r="EG6" s="14">
        <v>135</v>
      </c>
      <c r="EH6" s="14">
        <v>136</v>
      </c>
      <c r="EI6" s="101">
        <v>137</v>
      </c>
      <c r="EJ6" s="14">
        <v>138</v>
      </c>
      <c r="EK6" s="14">
        <v>139</v>
      </c>
      <c r="EL6" s="101">
        <v>140</v>
      </c>
      <c r="EM6" s="14">
        <v>141</v>
      </c>
      <c r="EN6" s="14">
        <v>142</v>
      </c>
      <c r="EO6" s="101">
        <v>143</v>
      </c>
      <c r="EP6" s="14">
        <v>144</v>
      </c>
      <c r="EQ6" s="14">
        <v>145</v>
      </c>
      <c r="ER6" s="101">
        <v>146</v>
      </c>
      <c r="ES6" s="14">
        <v>147</v>
      </c>
      <c r="ET6" s="14">
        <v>148</v>
      </c>
      <c r="EU6" s="101">
        <v>149</v>
      </c>
      <c r="EV6" s="14">
        <v>150</v>
      </c>
      <c r="EW6" s="14">
        <v>151</v>
      </c>
      <c r="EX6" s="101">
        <v>152</v>
      </c>
      <c r="EY6" s="14">
        <v>153</v>
      </c>
      <c r="EZ6" s="14">
        <v>154</v>
      </c>
      <c r="FA6" s="101">
        <v>155</v>
      </c>
      <c r="FB6" s="14">
        <v>156</v>
      </c>
      <c r="FC6" s="14">
        <v>157</v>
      </c>
      <c r="FD6" s="101">
        <v>158</v>
      </c>
      <c r="FE6" s="14">
        <v>159</v>
      </c>
      <c r="FF6" s="14">
        <v>160</v>
      </c>
      <c r="FG6" s="101">
        <v>161</v>
      </c>
      <c r="FH6" s="14">
        <v>162</v>
      </c>
      <c r="FI6" s="14">
        <v>163</v>
      </c>
      <c r="FJ6" s="101">
        <v>164</v>
      </c>
      <c r="FK6" s="14">
        <v>165</v>
      </c>
      <c r="FL6" s="14">
        <v>166</v>
      </c>
      <c r="FM6" s="101">
        <v>167</v>
      </c>
      <c r="FN6" s="14">
        <v>168</v>
      </c>
      <c r="FO6" s="14">
        <v>169</v>
      </c>
      <c r="FP6" s="101">
        <v>170</v>
      </c>
      <c r="FQ6" s="14">
        <v>171</v>
      </c>
      <c r="FR6" s="14">
        <v>172</v>
      </c>
      <c r="FS6" s="101">
        <v>173</v>
      </c>
      <c r="FT6" s="14">
        <v>174</v>
      </c>
      <c r="FU6" s="14">
        <v>175</v>
      </c>
      <c r="FV6" s="101">
        <v>176</v>
      </c>
      <c r="FW6" s="14">
        <v>177</v>
      </c>
      <c r="FX6" s="14">
        <v>178</v>
      </c>
      <c r="FY6" s="101">
        <v>179</v>
      </c>
      <c r="FZ6" s="14">
        <v>180</v>
      </c>
      <c r="GA6" s="14">
        <v>181</v>
      </c>
      <c r="GB6" s="101">
        <v>182</v>
      </c>
      <c r="GC6" s="14">
        <v>183</v>
      </c>
      <c r="GD6" s="14">
        <v>184</v>
      </c>
      <c r="GE6" s="101">
        <v>185</v>
      </c>
      <c r="GF6" s="14">
        <v>186</v>
      </c>
      <c r="GG6" s="14">
        <v>187</v>
      </c>
      <c r="GH6" s="101">
        <v>188</v>
      </c>
      <c r="GI6" s="14">
        <v>189</v>
      </c>
      <c r="GJ6" s="14">
        <v>190</v>
      </c>
      <c r="GK6" s="101">
        <v>191</v>
      </c>
      <c r="GL6" s="14">
        <v>192</v>
      </c>
      <c r="GM6" s="14">
        <v>193</v>
      </c>
      <c r="GN6" s="101">
        <v>194</v>
      </c>
      <c r="GO6" s="14">
        <v>195</v>
      </c>
      <c r="GP6" s="14">
        <v>196</v>
      </c>
      <c r="GQ6" s="101">
        <v>197</v>
      </c>
      <c r="GR6" s="14">
        <v>198</v>
      </c>
      <c r="GS6" s="14">
        <v>199</v>
      </c>
      <c r="GT6" s="101">
        <v>200</v>
      </c>
      <c r="GU6" s="100" t="s">
        <v>27</v>
      </c>
    </row>
    <row r="7" spans="1:203" ht="14.45" customHeight="1" x14ac:dyDescent="0.25">
      <c r="A7" s="80" t="s">
        <v>6</v>
      </c>
      <c r="B7" s="81"/>
      <c r="C7" s="97"/>
      <c r="D7" s="97"/>
      <c r="E7" s="97"/>
      <c r="F7" s="97"/>
      <c r="G7" s="97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7"/>
      <c r="BB7" s="97"/>
      <c r="BC7" s="97"/>
      <c r="BD7" s="97"/>
      <c r="BE7" s="97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7"/>
      <c r="CZ7" s="97"/>
      <c r="DA7" s="97"/>
      <c r="DB7" s="97"/>
      <c r="DC7" s="97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98"/>
      <c r="DQ7" s="98"/>
      <c r="DR7" s="98"/>
      <c r="DS7" s="98"/>
      <c r="DT7" s="98"/>
      <c r="DU7" s="98"/>
      <c r="DV7" s="98"/>
      <c r="DW7" s="98"/>
      <c r="DX7" s="98"/>
      <c r="DY7" s="98"/>
      <c r="DZ7" s="98"/>
      <c r="EA7" s="98"/>
      <c r="EB7" s="98"/>
      <c r="EC7" s="98"/>
      <c r="ED7" s="98"/>
      <c r="EE7" s="98"/>
      <c r="EF7" s="98"/>
      <c r="EG7" s="98"/>
      <c r="EH7" s="98"/>
      <c r="EI7" s="98"/>
      <c r="EJ7" s="98"/>
      <c r="EK7" s="98"/>
      <c r="EL7" s="98"/>
      <c r="EM7" s="98"/>
      <c r="EN7" s="98"/>
      <c r="EO7" s="98"/>
      <c r="EP7" s="98"/>
      <c r="EQ7" s="98"/>
      <c r="ER7" s="98"/>
      <c r="ES7" s="98"/>
      <c r="ET7" s="98"/>
      <c r="EU7" s="98"/>
      <c r="EV7" s="98"/>
      <c r="EW7" s="97"/>
      <c r="EX7" s="97"/>
      <c r="EY7" s="97"/>
      <c r="EZ7" s="97"/>
      <c r="FA7" s="97"/>
      <c r="FB7" s="98"/>
      <c r="FC7" s="98"/>
      <c r="FD7" s="98"/>
      <c r="FE7" s="98"/>
      <c r="FF7" s="98"/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105"/>
    </row>
    <row r="8" spans="1:203" x14ac:dyDescent="0.25">
      <c r="A8" s="15">
        <v>1.1000000000000001</v>
      </c>
      <c r="B8" s="16" t="s">
        <v>10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102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  <c r="CB8" s="67"/>
      <c r="CC8" s="67"/>
      <c r="CD8" s="67"/>
      <c r="CE8" s="67"/>
      <c r="CF8" s="67"/>
      <c r="CG8" s="67"/>
      <c r="CH8" s="67"/>
      <c r="CI8" s="67"/>
      <c r="CJ8" s="67"/>
      <c r="CK8" s="67"/>
      <c r="CL8" s="67"/>
      <c r="CM8" s="67"/>
      <c r="CN8" s="67"/>
      <c r="CO8" s="67"/>
      <c r="CP8" s="67"/>
      <c r="CQ8" s="67"/>
      <c r="CR8" s="67"/>
      <c r="CS8" s="67"/>
      <c r="CT8" s="67"/>
      <c r="CU8" s="67"/>
      <c r="CV8" s="67"/>
      <c r="CW8" s="67"/>
      <c r="CX8" s="102"/>
      <c r="CY8" s="67"/>
      <c r="CZ8" s="67"/>
      <c r="DA8" s="67"/>
      <c r="DB8" s="67"/>
      <c r="DC8" s="67"/>
      <c r="DD8" s="67"/>
      <c r="DE8" s="67"/>
      <c r="DF8" s="67"/>
      <c r="DG8" s="67"/>
      <c r="DH8" s="67"/>
      <c r="DI8" s="67"/>
      <c r="DJ8" s="67"/>
      <c r="DK8" s="67"/>
      <c r="DL8" s="67"/>
      <c r="DM8" s="67"/>
      <c r="DN8" s="67"/>
      <c r="DO8" s="67"/>
      <c r="DP8" s="67"/>
      <c r="DQ8" s="67"/>
      <c r="DR8" s="67"/>
      <c r="DS8" s="67"/>
      <c r="DT8" s="67"/>
      <c r="DU8" s="67"/>
      <c r="DV8" s="67"/>
      <c r="DW8" s="67"/>
      <c r="DX8" s="67"/>
      <c r="DY8" s="67"/>
      <c r="DZ8" s="67"/>
      <c r="EA8" s="67"/>
      <c r="EB8" s="67"/>
      <c r="EC8" s="67"/>
      <c r="ED8" s="67"/>
      <c r="EE8" s="67"/>
      <c r="EF8" s="67"/>
      <c r="EG8" s="67"/>
      <c r="EH8" s="67"/>
      <c r="EI8" s="67"/>
      <c r="EJ8" s="67"/>
      <c r="EK8" s="67"/>
      <c r="EL8" s="67"/>
      <c r="EM8" s="67"/>
      <c r="EN8" s="67"/>
      <c r="EO8" s="67"/>
      <c r="EP8" s="67"/>
      <c r="EQ8" s="67"/>
      <c r="ER8" s="67"/>
      <c r="ES8" s="67"/>
      <c r="ET8" s="67"/>
      <c r="EU8" s="67"/>
      <c r="EV8" s="102"/>
      <c r="EW8" s="67"/>
      <c r="EX8" s="67"/>
      <c r="EY8" s="67"/>
      <c r="EZ8" s="67"/>
      <c r="FA8" s="67"/>
      <c r="FB8" s="67"/>
      <c r="FC8" s="67"/>
      <c r="FD8" s="67"/>
      <c r="FE8" s="67"/>
      <c r="FF8" s="67"/>
      <c r="FG8" s="67"/>
      <c r="FH8" s="67"/>
      <c r="FI8" s="67"/>
      <c r="FJ8" s="67"/>
      <c r="FK8" s="67"/>
      <c r="FL8" s="67"/>
      <c r="FM8" s="67"/>
      <c r="FN8" s="67"/>
      <c r="FO8" s="67"/>
      <c r="FP8" s="67"/>
      <c r="FQ8" s="67"/>
      <c r="FR8" s="67"/>
      <c r="FS8" s="67"/>
      <c r="FT8" s="67"/>
      <c r="FU8" s="67"/>
      <c r="FV8" s="67"/>
      <c r="FW8" s="67"/>
      <c r="FX8" s="67"/>
      <c r="FY8" s="67"/>
      <c r="FZ8" s="67"/>
      <c r="GA8" s="67"/>
      <c r="GB8" s="67"/>
      <c r="GC8" s="67"/>
      <c r="GD8" s="67"/>
      <c r="GE8" s="67"/>
      <c r="GF8" s="67"/>
      <c r="GG8" s="67"/>
      <c r="GH8" s="67"/>
      <c r="GI8" s="67"/>
      <c r="GJ8" s="67"/>
      <c r="GK8" s="67"/>
      <c r="GL8" s="67"/>
      <c r="GM8" s="67"/>
      <c r="GN8" s="67"/>
      <c r="GO8" s="67"/>
      <c r="GP8" s="67"/>
      <c r="GQ8" s="67"/>
      <c r="GR8" s="67"/>
      <c r="GS8" s="67"/>
      <c r="GT8" s="102"/>
      <c r="GU8" s="37">
        <f>COUNTIF(C8:GT8,"N")</f>
        <v>0</v>
      </c>
    </row>
    <row r="9" spans="1:203" ht="14.45" customHeight="1" x14ac:dyDescent="0.25">
      <c r="A9" s="147">
        <v>1.2</v>
      </c>
      <c r="B9" s="18" t="s">
        <v>14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102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102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102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102"/>
      <c r="GU9" s="37">
        <f t="shared" ref="GU9:GU29" si="0">COUNTIF(C9:GT9,"N")</f>
        <v>0</v>
      </c>
    </row>
    <row r="10" spans="1:203" x14ac:dyDescent="0.25">
      <c r="A10" s="19">
        <v>1.3</v>
      </c>
      <c r="B10" s="20" t="s">
        <v>11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102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102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102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102"/>
      <c r="GU10" s="37">
        <f t="shared" si="0"/>
        <v>0</v>
      </c>
    </row>
    <row r="11" spans="1:203" ht="14.45" customHeight="1" x14ac:dyDescent="0.25">
      <c r="A11" s="69" t="s">
        <v>8</v>
      </c>
      <c r="B11" s="8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  <c r="BM11" s="93"/>
      <c r="BN11" s="93"/>
      <c r="BO11" s="93"/>
      <c r="BP11" s="93"/>
      <c r="BQ11" s="93"/>
      <c r="BR11" s="93"/>
      <c r="BS11" s="93"/>
      <c r="BT11" s="93"/>
      <c r="BU11" s="93"/>
      <c r="BV11" s="93"/>
      <c r="BW11" s="93"/>
      <c r="BX11" s="93"/>
      <c r="BY11" s="93"/>
      <c r="BZ11" s="93"/>
      <c r="CA11" s="93"/>
      <c r="CB11" s="93"/>
      <c r="CC11" s="93"/>
      <c r="CD11" s="93"/>
      <c r="CE11" s="93"/>
      <c r="CF11" s="93"/>
      <c r="CG11" s="93"/>
      <c r="CH11" s="93"/>
      <c r="CI11" s="93"/>
      <c r="CJ11" s="93"/>
      <c r="CK11" s="93"/>
      <c r="CL11" s="93"/>
      <c r="CM11" s="93"/>
      <c r="CN11" s="93"/>
      <c r="CO11" s="93"/>
      <c r="CP11" s="93"/>
      <c r="CQ11" s="93"/>
      <c r="CR11" s="93"/>
      <c r="CS11" s="93"/>
      <c r="CT11" s="93"/>
      <c r="CU11" s="93"/>
      <c r="CV11" s="93"/>
      <c r="CW11" s="93"/>
      <c r="CX11" s="93"/>
      <c r="CY11" s="93"/>
      <c r="CZ11" s="93"/>
      <c r="DA11" s="93"/>
      <c r="DB11" s="93"/>
      <c r="DC11" s="93"/>
      <c r="DD11" s="93"/>
      <c r="DE11" s="93"/>
      <c r="DF11" s="93"/>
      <c r="DG11" s="93"/>
      <c r="DH11" s="93"/>
      <c r="DI11" s="93"/>
      <c r="DJ11" s="93"/>
      <c r="DK11" s="93"/>
      <c r="DL11" s="93"/>
      <c r="DM11" s="93"/>
      <c r="DN11" s="93"/>
      <c r="DO11" s="93"/>
      <c r="DP11" s="93"/>
      <c r="DQ11" s="93"/>
      <c r="DR11" s="93"/>
      <c r="DS11" s="93"/>
      <c r="DT11" s="93"/>
      <c r="DU11" s="93"/>
      <c r="DV11" s="93"/>
      <c r="DW11" s="93"/>
      <c r="DX11" s="93"/>
      <c r="DY11" s="93"/>
      <c r="DZ11" s="93"/>
      <c r="EA11" s="93"/>
      <c r="EB11" s="93"/>
      <c r="EC11" s="93"/>
      <c r="ED11" s="93"/>
      <c r="EE11" s="93"/>
      <c r="EF11" s="93"/>
      <c r="EG11" s="93"/>
      <c r="EH11" s="93"/>
      <c r="EI11" s="93"/>
      <c r="EJ11" s="93"/>
      <c r="EK11" s="93"/>
      <c r="EL11" s="93"/>
      <c r="EM11" s="93"/>
      <c r="EN11" s="93"/>
      <c r="EO11" s="93"/>
      <c r="EP11" s="93"/>
      <c r="EQ11" s="93"/>
      <c r="ER11" s="93"/>
      <c r="ES11" s="93"/>
      <c r="ET11" s="93"/>
      <c r="EU11" s="93"/>
      <c r="EV11" s="93"/>
      <c r="EW11" s="93"/>
      <c r="EX11" s="93"/>
      <c r="EY11" s="93"/>
      <c r="EZ11" s="93"/>
      <c r="FA11" s="93"/>
      <c r="FB11" s="93"/>
      <c r="FC11" s="93"/>
      <c r="FD11" s="93"/>
      <c r="FE11" s="93"/>
      <c r="FF11" s="93"/>
      <c r="FG11" s="93"/>
      <c r="FH11" s="93"/>
      <c r="FI11" s="93"/>
      <c r="FJ11" s="93"/>
      <c r="FK11" s="93"/>
      <c r="FL11" s="93"/>
      <c r="FM11" s="93"/>
      <c r="FN11" s="93"/>
      <c r="FO11" s="93"/>
      <c r="FP11" s="93"/>
      <c r="FQ11" s="93"/>
      <c r="FR11" s="93"/>
      <c r="FS11" s="93"/>
      <c r="FT11" s="93"/>
      <c r="FU11" s="93"/>
      <c r="FV11" s="93"/>
      <c r="FW11" s="93"/>
      <c r="FX11" s="93"/>
      <c r="FY11" s="93"/>
      <c r="FZ11" s="93"/>
      <c r="GA11" s="93"/>
      <c r="GB11" s="93"/>
      <c r="GC11" s="93"/>
      <c r="GD11" s="93"/>
      <c r="GE11" s="93"/>
      <c r="GF11" s="93"/>
      <c r="GG11" s="93"/>
      <c r="GH11" s="93"/>
      <c r="GI11" s="93"/>
      <c r="GJ11" s="93"/>
      <c r="GK11" s="93"/>
      <c r="GL11" s="93"/>
      <c r="GM11" s="93"/>
      <c r="GN11" s="93"/>
      <c r="GO11" s="93"/>
      <c r="GP11" s="93"/>
      <c r="GQ11" s="93"/>
      <c r="GR11" s="93"/>
      <c r="GS11" s="93"/>
      <c r="GT11" s="93"/>
      <c r="GU11" s="106"/>
    </row>
    <row r="12" spans="1:203" ht="30" x14ac:dyDescent="0.25">
      <c r="A12" s="132">
        <v>1.4</v>
      </c>
      <c r="B12" s="21" t="s">
        <v>20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103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103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8"/>
      <c r="EU12" s="68"/>
      <c r="EV12" s="103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8"/>
      <c r="FJ12" s="68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8"/>
      <c r="FY12" s="68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8"/>
      <c r="GN12" s="68"/>
      <c r="GO12" s="68"/>
      <c r="GP12" s="68"/>
      <c r="GQ12" s="68"/>
      <c r="GR12" s="68"/>
      <c r="GS12" s="68"/>
      <c r="GT12" s="103"/>
      <c r="GU12" s="37">
        <f t="shared" si="0"/>
        <v>0</v>
      </c>
    </row>
    <row r="13" spans="1:203" ht="30" x14ac:dyDescent="0.25">
      <c r="A13" s="132">
        <v>1.5</v>
      </c>
      <c r="B13" s="21" t="s">
        <v>15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103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103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8"/>
      <c r="EU13" s="68"/>
      <c r="EV13" s="103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8"/>
      <c r="FJ13" s="68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8"/>
      <c r="FY13" s="68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8"/>
      <c r="GN13" s="68"/>
      <c r="GO13" s="68"/>
      <c r="GP13" s="68"/>
      <c r="GQ13" s="68"/>
      <c r="GR13" s="68"/>
      <c r="GS13" s="68"/>
      <c r="GT13" s="103"/>
      <c r="GU13" s="37">
        <f t="shared" si="0"/>
        <v>0</v>
      </c>
    </row>
    <row r="14" spans="1:203" ht="14.45" customHeight="1" x14ac:dyDescent="0.25">
      <c r="A14" s="132">
        <v>1.6</v>
      </c>
      <c r="B14" s="22" t="s">
        <v>7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103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103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8"/>
      <c r="EU14" s="68"/>
      <c r="EV14" s="103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8"/>
      <c r="FJ14" s="68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8"/>
      <c r="FY14" s="68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8"/>
      <c r="GN14" s="68"/>
      <c r="GO14" s="68"/>
      <c r="GP14" s="68"/>
      <c r="GQ14" s="68"/>
      <c r="GR14" s="68"/>
      <c r="GS14" s="68"/>
      <c r="GT14" s="103"/>
      <c r="GU14" s="37">
        <f t="shared" si="0"/>
        <v>0</v>
      </c>
    </row>
    <row r="15" spans="1:203" ht="14.45" customHeight="1" x14ac:dyDescent="0.25">
      <c r="A15" s="132">
        <v>1.7</v>
      </c>
      <c r="B15" s="21" t="s">
        <v>56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103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103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8"/>
      <c r="EU15" s="68"/>
      <c r="EV15" s="103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8"/>
      <c r="FJ15" s="68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8"/>
      <c r="FY15" s="68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8"/>
      <c r="GN15" s="68"/>
      <c r="GO15" s="68"/>
      <c r="GP15" s="68"/>
      <c r="GQ15" s="68"/>
      <c r="GR15" s="68"/>
      <c r="GS15" s="68"/>
      <c r="GT15" s="103"/>
      <c r="GU15" s="37">
        <f t="shared" si="0"/>
        <v>0</v>
      </c>
    </row>
    <row r="16" spans="1:203" ht="14.45" customHeight="1" x14ac:dyDescent="0.25">
      <c r="A16" s="84" t="s">
        <v>36</v>
      </c>
      <c r="B16" s="85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94"/>
      <c r="BS16" s="94"/>
      <c r="BT16" s="94"/>
      <c r="BU16" s="94"/>
      <c r="BV16" s="94"/>
      <c r="BW16" s="94"/>
      <c r="BX16" s="94"/>
      <c r="BY16" s="94"/>
      <c r="BZ16" s="94"/>
      <c r="CA16" s="94"/>
      <c r="CB16" s="94"/>
      <c r="CC16" s="94"/>
      <c r="CD16" s="94"/>
      <c r="CE16" s="94"/>
      <c r="CF16" s="94"/>
      <c r="CG16" s="94"/>
      <c r="CH16" s="94"/>
      <c r="CI16" s="94"/>
      <c r="CJ16" s="94"/>
      <c r="CK16" s="94"/>
      <c r="CL16" s="94"/>
      <c r="CM16" s="94"/>
      <c r="CN16" s="94"/>
      <c r="CO16" s="94"/>
      <c r="CP16" s="94"/>
      <c r="CQ16" s="94"/>
      <c r="CR16" s="94"/>
      <c r="CS16" s="94"/>
      <c r="CT16" s="94"/>
      <c r="CU16" s="94"/>
      <c r="CV16" s="94"/>
      <c r="CW16" s="94"/>
      <c r="CX16" s="94"/>
      <c r="CY16" s="94"/>
      <c r="CZ16" s="94"/>
      <c r="DA16" s="94"/>
      <c r="DB16" s="94"/>
      <c r="DC16" s="94"/>
      <c r="DD16" s="94"/>
      <c r="DE16" s="94"/>
      <c r="DF16" s="94"/>
      <c r="DG16" s="94"/>
      <c r="DH16" s="94"/>
      <c r="DI16" s="94"/>
      <c r="DJ16" s="94"/>
      <c r="DK16" s="94"/>
      <c r="DL16" s="94"/>
      <c r="DM16" s="94"/>
      <c r="DN16" s="94"/>
      <c r="DO16" s="94"/>
      <c r="DP16" s="94"/>
      <c r="DQ16" s="94"/>
      <c r="DR16" s="94"/>
      <c r="DS16" s="94"/>
      <c r="DT16" s="94"/>
      <c r="DU16" s="94"/>
      <c r="DV16" s="94"/>
      <c r="DW16" s="94"/>
      <c r="DX16" s="94"/>
      <c r="DY16" s="94"/>
      <c r="DZ16" s="94"/>
      <c r="EA16" s="94"/>
      <c r="EB16" s="94"/>
      <c r="EC16" s="94"/>
      <c r="ED16" s="94"/>
      <c r="EE16" s="94"/>
      <c r="EF16" s="94"/>
      <c r="EG16" s="94"/>
      <c r="EH16" s="94"/>
      <c r="EI16" s="94"/>
      <c r="EJ16" s="94"/>
      <c r="EK16" s="94"/>
      <c r="EL16" s="94"/>
      <c r="EM16" s="94"/>
      <c r="EN16" s="94"/>
      <c r="EO16" s="94"/>
      <c r="EP16" s="94"/>
      <c r="EQ16" s="94"/>
      <c r="ER16" s="94"/>
      <c r="ES16" s="94"/>
      <c r="ET16" s="94"/>
      <c r="EU16" s="94"/>
      <c r="EV16" s="94"/>
      <c r="EW16" s="94"/>
      <c r="EX16" s="94"/>
      <c r="EY16" s="94"/>
      <c r="EZ16" s="94"/>
      <c r="FA16" s="94"/>
      <c r="FB16" s="94"/>
      <c r="FC16" s="94"/>
      <c r="FD16" s="94"/>
      <c r="FE16" s="94"/>
      <c r="FF16" s="94"/>
      <c r="FG16" s="94"/>
      <c r="FH16" s="94"/>
      <c r="FI16" s="94"/>
      <c r="FJ16" s="94"/>
      <c r="FK16" s="94"/>
      <c r="FL16" s="94"/>
      <c r="FM16" s="94"/>
      <c r="FN16" s="94"/>
      <c r="FO16" s="94"/>
      <c r="FP16" s="94"/>
      <c r="FQ16" s="94"/>
      <c r="FR16" s="94"/>
      <c r="FS16" s="94"/>
      <c r="FT16" s="94"/>
      <c r="FU16" s="94"/>
      <c r="FV16" s="94"/>
      <c r="FW16" s="94"/>
      <c r="FX16" s="94"/>
      <c r="FY16" s="94"/>
      <c r="FZ16" s="94"/>
      <c r="GA16" s="94"/>
      <c r="GB16" s="94"/>
      <c r="GC16" s="94"/>
      <c r="GD16" s="94"/>
      <c r="GE16" s="94"/>
      <c r="GF16" s="94"/>
      <c r="GG16" s="94"/>
      <c r="GH16" s="94"/>
      <c r="GI16" s="94"/>
      <c r="GJ16" s="94"/>
      <c r="GK16" s="94"/>
      <c r="GL16" s="94"/>
      <c r="GM16" s="94"/>
      <c r="GN16" s="94"/>
      <c r="GO16" s="94"/>
      <c r="GP16" s="94"/>
      <c r="GQ16" s="94"/>
      <c r="GR16" s="94"/>
      <c r="GS16" s="94"/>
      <c r="GT16" s="94"/>
      <c r="GU16" s="60"/>
    </row>
    <row r="17" spans="1:203" ht="14.45" customHeight="1" x14ac:dyDescent="0.25">
      <c r="A17" s="70" t="s">
        <v>5</v>
      </c>
      <c r="B17" s="71"/>
      <c r="C17" s="95"/>
      <c r="D17" s="95"/>
      <c r="E17" s="95"/>
      <c r="F17" s="95"/>
      <c r="G17" s="93"/>
      <c r="H17" s="95"/>
      <c r="I17" s="93"/>
      <c r="J17" s="95"/>
      <c r="K17" s="93"/>
      <c r="L17" s="95"/>
      <c r="M17" s="93"/>
      <c r="N17" s="95"/>
      <c r="O17" s="93"/>
      <c r="P17" s="95"/>
      <c r="Q17" s="93"/>
      <c r="R17" s="95"/>
      <c r="S17" s="93"/>
      <c r="T17" s="95"/>
      <c r="U17" s="93"/>
      <c r="V17" s="95"/>
      <c r="W17" s="93"/>
      <c r="X17" s="95"/>
      <c r="Y17" s="93"/>
      <c r="Z17" s="95"/>
      <c r="AA17" s="93"/>
      <c r="AB17" s="95"/>
      <c r="AC17" s="93"/>
      <c r="AD17" s="95"/>
      <c r="AE17" s="93"/>
      <c r="AF17" s="95"/>
      <c r="AG17" s="93"/>
      <c r="AH17" s="95"/>
      <c r="AI17" s="93"/>
      <c r="AJ17" s="95"/>
      <c r="AK17" s="93"/>
      <c r="AL17" s="95"/>
      <c r="AM17" s="93"/>
      <c r="AN17" s="95"/>
      <c r="AO17" s="93"/>
      <c r="AP17" s="95"/>
      <c r="AQ17" s="93"/>
      <c r="AR17" s="95"/>
      <c r="AS17" s="93"/>
      <c r="AT17" s="95"/>
      <c r="AU17" s="93"/>
      <c r="AV17" s="95"/>
      <c r="AW17" s="93"/>
      <c r="AX17" s="95"/>
      <c r="AY17" s="93"/>
      <c r="AZ17" s="93"/>
      <c r="BA17" s="95"/>
      <c r="BB17" s="95"/>
      <c r="BC17" s="95"/>
      <c r="BD17" s="95"/>
      <c r="BE17" s="93"/>
      <c r="BF17" s="95"/>
      <c r="BG17" s="93"/>
      <c r="BH17" s="95"/>
      <c r="BI17" s="93"/>
      <c r="BJ17" s="95"/>
      <c r="BK17" s="93"/>
      <c r="BL17" s="95"/>
      <c r="BM17" s="93"/>
      <c r="BN17" s="95"/>
      <c r="BO17" s="93"/>
      <c r="BP17" s="95"/>
      <c r="BQ17" s="93"/>
      <c r="BR17" s="95"/>
      <c r="BS17" s="93"/>
      <c r="BT17" s="95"/>
      <c r="BU17" s="93"/>
      <c r="BV17" s="95"/>
      <c r="BW17" s="93"/>
      <c r="BX17" s="95"/>
      <c r="BY17" s="93"/>
      <c r="BZ17" s="95"/>
      <c r="CA17" s="93"/>
      <c r="CB17" s="95"/>
      <c r="CC17" s="93"/>
      <c r="CD17" s="95"/>
      <c r="CE17" s="93"/>
      <c r="CF17" s="95"/>
      <c r="CG17" s="93"/>
      <c r="CH17" s="95"/>
      <c r="CI17" s="93"/>
      <c r="CJ17" s="95"/>
      <c r="CK17" s="93"/>
      <c r="CL17" s="95"/>
      <c r="CM17" s="93"/>
      <c r="CN17" s="95"/>
      <c r="CO17" s="93"/>
      <c r="CP17" s="95"/>
      <c r="CQ17" s="93"/>
      <c r="CR17" s="95"/>
      <c r="CS17" s="93"/>
      <c r="CT17" s="95"/>
      <c r="CU17" s="93"/>
      <c r="CV17" s="95"/>
      <c r="CW17" s="93"/>
      <c r="CX17" s="93"/>
      <c r="CY17" s="95"/>
      <c r="CZ17" s="95"/>
      <c r="DA17" s="95"/>
      <c r="DB17" s="95"/>
      <c r="DC17" s="93"/>
      <c r="DD17" s="95"/>
      <c r="DE17" s="93"/>
      <c r="DF17" s="95"/>
      <c r="DG17" s="93"/>
      <c r="DH17" s="95"/>
      <c r="DI17" s="93"/>
      <c r="DJ17" s="95"/>
      <c r="DK17" s="93"/>
      <c r="DL17" s="95"/>
      <c r="DM17" s="93"/>
      <c r="DN17" s="95"/>
      <c r="DO17" s="93"/>
      <c r="DP17" s="95"/>
      <c r="DQ17" s="93"/>
      <c r="DR17" s="95"/>
      <c r="DS17" s="93"/>
      <c r="DT17" s="95"/>
      <c r="DU17" s="93"/>
      <c r="DV17" s="95"/>
      <c r="DW17" s="93"/>
      <c r="DX17" s="95"/>
      <c r="DY17" s="93"/>
      <c r="DZ17" s="95"/>
      <c r="EA17" s="93"/>
      <c r="EB17" s="95"/>
      <c r="EC17" s="93"/>
      <c r="ED17" s="95"/>
      <c r="EE17" s="93"/>
      <c r="EF17" s="95"/>
      <c r="EG17" s="93"/>
      <c r="EH17" s="95"/>
      <c r="EI17" s="93"/>
      <c r="EJ17" s="95"/>
      <c r="EK17" s="93"/>
      <c r="EL17" s="95"/>
      <c r="EM17" s="93"/>
      <c r="EN17" s="95"/>
      <c r="EO17" s="93"/>
      <c r="EP17" s="95"/>
      <c r="EQ17" s="93"/>
      <c r="ER17" s="95"/>
      <c r="ES17" s="93"/>
      <c r="ET17" s="95"/>
      <c r="EU17" s="93"/>
      <c r="EV17" s="93"/>
      <c r="EW17" s="95"/>
      <c r="EX17" s="95"/>
      <c r="EY17" s="95"/>
      <c r="EZ17" s="95"/>
      <c r="FA17" s="93"/>
      <c r="FB17" s="95"/>
      <c r="FC17" s="93"/>
      <c r="FD17" s="95"/>
      <c r="FE17" s="93"/>
      <c r="FF17" s="95"/>
      <c r="FG17" s="93"/>
      <c r="FH17" s="95"/>
      <c r="FI17" s="93"/>
      <c r="FJ17" s="95"/>
      <c r="FK17" s="93"/>
      <c r="FL17" s="95"/>
      <c r="FM17" s="93"/>
      <c r="FN17" s="95"/>
      <c r="FO17" s="93"/>
      <c r="FP17" s="95"/>
      <c r="FQ17" s="93"/>
      <c r="FR17" s="95"/>
      <c r="FS17" s="93"/>
      <c r="FT17" s="95"/>
      <c r="FU17" s="93"/>
      <c r="FV17" s="95"/>
      <c r="FW17" s="93"/>
      <c r="FX17" s="95"/>
      <c r="FY17" s="93"/>
      <c r="FZ17" s="95"/>
      <c r="GA17" s="93"/>
      <c r="GB17" s="95"/>
      <c r="GC17" s="93"/>
      <c r="GD17" s="95"/>
      <c r="GE17" s="93"/>
      <c r="GF17" s="95"/>
      <c r="GG17" s="93"/>
      <c r="GH17" s="95"/>
      <c r="GI17" s="93"/>
      <c r="GJ17" s="95"/>
      <c r="GK17" s="93"/>
      <c r="GL17" s="95"/>
      <c r="GM17" s="93"/>
      <c r="GN17" s="95"/>
      <c r="GO17" s="93"/>
      <c r="GP17" s="95"/>
      <c r="GQ17" s="93"/>
      <c r="GR17" s="95"/>
      <c r="GS17" s="93"/>
      <c r="GT17" s="93"/>
      <c r="GU17" s="106"/>
    </row>
    <row r="18" spans="1:203" s="13" customFormat="1" x14ac:dyDescent="0.25">
      <c r="A18" s="112">
        <v>2.1</v>
      </c>
      <c r="B18" s="153" t="s">
        <v>76</v>
      </c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5"/>
      <c r="BA18" s="154"/>
      <c r="BB18" s="154"/>
      <c r="BC18" s="154"/>
      <c r="BD18" s="154"/>
      <c r="BE18" s="154"/>
      <c r="BF18" s="154"/>
      <c r="BG18" s="154"/>
      <c r="BH18" s="154"/>
      <c r="BI18" s="154"/>
      <c r="BJ18" s="154"/>
      <c r="BK18" s="154"/>
      <c r="BL18" s="154"/>
      <c r="BM18" s="154"/>
      <c r="BN18" s="154"/>
      <c r="BO18" s="154"/>
      <c r="BP18" s="154"/>
      <c r="BQ18" s="154"/>
      <c r="BR18" s="154"/>
      <c r="BS18" s="154"/>
      <c r="BT18" s="154"/>
      <c r="BU18" s="154"/>
      <c r="BV18" s="154"/>
      <c r="BW18" s="154"/>
      <c r="BX18" s="154"/>
      <c r="BY18" s="154"/>
      <c r="BZ18" s="154"/>
      <c r="CA18" s="154"/>
      <c r="CB18" s="154"/>
      <c r="CC18" s="154"/>
      <c r="CD18" s="154"/>
      <c r="CE18" s="154"/>
      <c r="CF18" s="154"/>
      <c r="CG18" s="154"/>
      <c r="CH18" s="154"/>
      <c r="CI18" s="154"/>
      <c r="CJ18" s="154"/>
      <c r="CK18" s="154"/>
      <c r="CL18" s="154"/>
      <c r="CM18" s="154"/>
      <c r="CN18" s="154"/>
      <c r="CO18" s="154"/>
      <c r="CP18" s="154"/>
      <c r="CQ18" s="154"/>
      <c r="CR18" s="154"/>
      <c r="CS18" s="154"/>
      <c r="CT18" s="154"/>
      <c r="CU18" s="154"/>
      <c r="CV18" s="154"/>
      <c r="CW18" s="154"/>
      <c r="CX18" s="155"/>
      <c r="CY18" s="154"/>
      <c r="CZ18" s="154"/>
      <c r="DA18" s="154"/>
      <c r="DB18" s="154"/>
      <c r="DC18" s="154"/>
      <c r="DD18" s="154"/>
      <c r="DE18" s="154"/>
      <c r="DF18" s="154"/>
      <c r="DG18" s="154"/>
      <c r="DH18" s="154"/>
      <c r="DI18" s="154"/>
      <c r="DJ18" s="154"/>
      <c r="DK18" s="154"/>
      <c r="DL18" s="154"/>
      <c r="DM18" s="154"/>
      <c r="DN18" s="154"/>
      <c r="DO18" s="154"/>
      <c r="DP18" s="154"/>
      <c r="DQ18" s="154"/>
      <c r="DR18" s="154"/>
      <c r="DS18" s="154"/>
      <c r="DT18" s="154"/>
      <c r="DU18" s="154"/>
      <c r="DV18" s="154"/>
      <c r="DW18" s="154"/>
      <c r="DX18" s="154"/>
      <c r="DY18" s="154"/>
      <c r="DZ18" s="154"/>
      <c r="EA18" s="154"/>
      <c r="EB18" s="154"/>
      <c r="EC18" s="154"/>
      <c r="ED18" s="154"/>
      <c r="EE18" s="154"/>
      <c r="EF18" s="154"/>
      <c r="EG18" s="154"/>
      <c r="EH18" s="154"/>
      <c r="EI18" s="154"/>
      <c r="EJ18" s="154"/>
      <c r="EK18" s="154"/>
      <c r="EL18" s="154"/>
      <c r="EM18" s="154"/>
      <c r="EN18" s="154"/>
      <c r="EO18" s="154"/>
      <c r="EP18" s="154"/>
      <c r="EQ18" s="154"/>
      <c r="ER18" s="154"/>
      <c r="ES18" s="154"/>
      <c r="ET18" s="154"/>
      <c r="EU18" s="154"/>
      <c r="EV18" s="155"/>
      <c r="EW18" s="154"/>
      <c r="EX18" s="154"/>
      <c r="EY18" s="154"/>
      <c r="EZ18" s="154"/>
      <c r="FA18" s="154"/>
      <c r="FB18" s="154"/>
      <c r="FC18" s="154"/>
      <c r="FD18" s="154"/>
      <c r="FE18" s="154"/>
      <c r="FF18" s="154"/>
      <c r="FG18" s="154"/>
      <c r="FH18" s="154"/>
      <c r="FI18" s="154"/>
      <c r="FJ18" s="154"/>
      <c r="FK18" s="154"/>
      <c r="FL18" s="154"/>
      <c r="FM18" s="154"/>
      <c r="FN18" s="154"/>
      <c r="FO18" s="154"/>
      <c r="FP18" s="154"/>
      <c r="FQ18" s="154"/>
      <c r="FR18" s="154"/>
      <c r="FS18" s="154"/>
      <c r="FT18" s="154"/>
      <c r="FU18" s="154"/>
      <c r="FV18" s="154"/>
      <c r="FW18" s="154"/>
      <c r="FX18" s="154"/>
      <c r="FY18" s="154"/>
      <c r="FZ18" s="154"/>
      <c r="GA18" s="154"/>
      <c r="GB18" s="154"/>
      <c r="GC18" s="154"/>
      <c r="GD18" s="154"/>
      <c r="GE18" s="154"/>
      <c r="GF18" s="154"/>
      <c r="GG18" s="154"/>
      <c r="GH18" s="154"/>
      <c r="GI18" s="154"/>
      <c r="GJ18" s="154"/>
      <c r="GK18" s="154"/>
      <c r="GL18" s="154"/>
      <c r="GM18" s="154"/>
      <c r="GN18" s="154"/>
      <c r="GO18" s="154"/>
      <c r="GP18" s="154"/>
      <c r="GQ18" s="154"/>
      <c r="GR18" s="154"/>
      <c r="GS18" s="154"/>
      <c r="GT18" s="155"/>
      <c r="GU18" s="107">
        <f t="shared" si="0"/>
        <v>0</v>
      </c>
    </row>
    <row r="19" spans="1:203" ht="14.45" customHeight="1" x14ac:dyDescent="0.25">
      <c r="A19" s="132">
        <v>2.2000000000000002</v>
      </c>
      <c r="B19" s="24" t="s">
        <v>97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104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104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104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104"/>
      <c r="GU19" s="37">
        <f t="shared" si="0"/>
        <v>0</v>
      </c>
    </row>
    <row r="20" spans="1:203" ht="14.45" customHeight="1" x14ac:dyDescent="0.25">
      <c r="A20" s="65" t="s">
        <v>9</v>
      </c>
      <c r="B20" s="6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6"/>
      <c r="BR20" s="96"/>
      <c r="BS20" s="96"/>
      <c r="BT20" s="96"/>
      <c r="BU20" s="96"/>
      <c r="BV20" s="96"/>
      <c r="BW20" s="96"/>
      <c r="BX20" s="96"/>
      <c r="BY20" s="96"/>
      <c r="BZ20" s="96"/>
      <c r="CA20" s="96"/>
      <c r="CB20" s="96"/>
      <c r="CC20" s="96"/>
      <c r="CD20" s="96"/>
      <c r="CE20" s="96"/>
      <c r="CF20" s="96"/>
      <c r="CG20" s="96"/>
      <c r="CH20" s="96"/>
      <c r="CI20" s="96"/>
      <c r="CJ20" s="96"/>
      <c r="CK20" s="96"/>
      <c r="CL20" s="96"/>
      <c r="CM20" s="96"/>
      <c r="CN20" s="96"/>
      <c r="CO20" s="96"/>
      <c r="CP20" s="96"/>
      <c r="CQ20" s="96"/>
      <c r="CR20" s="96"/>
      <c r="CS20" s="96"/>
      <c r="CT20" s="96"/>
      <c r="CU20" s="96"/>
      <c r="CV20" s="96"/>
      <c r="CW20" s="96"/>
      <c r="CX20" s="96"/>
      <c r="CY20" s="96"/>
      <c r="CZ20" s="96"/>
      <c r="DA20" s="96"/>
      <c r="DB20" s="96"/>
      <c r="DC20" s="96"/>
      <c r="DD20" s="96"/>
      <c r="DE20" s="96"/>
      <c r="DF20" s="96"/>
      <c r="DG20" s="96"/>
      <c r="DH20" s="96"/>
      <c r="DI20" s="96"/>
      <c r="DJ20" s="96"/>
      <c r="DK20" s="96"/>
      <c r="DL20" s="96"/>
      <c r="DM20" s="96"/>
      <c r="DN20" s="96"/>
      <c r="DO20" s="96"/>
      <c r="DP20" s="96"/>
      <c r="DQ20" s="96"/>
      <c r="DR20" s="96"/>
      <c r="DS20" s="96"/>
      <c r="DT20" s="96"/>
      <c r="DU20" s="96"/>
      <c r="DV20" s="96"/>
      <c r="DW20" s="96"/>
      <c r="DX20" s="96"/>
      <c r="DY20" s="96"/>
      <c r="DZ20" s="96"/>
      <c r="EA20" s="96"/>
      <c r="EB20" s="96"/>
      <c r="EC20" s="96"/>
      <c r="ED20" s="96"/>
      <c r="EE20" s="96"/>
      <c r="EF20" s="96"/>
      <c r="EG20" s="96"/>
      <c r="EH20" s="96"/>
      <c r="EI20" s="96"/>
      <c r="EJ20" s="96"/>
      <c r="EK20" s="96"/>
      <c r="EL20" s="96"/>
      <c r="EM20" s="96"/>
      <c r="EN20" s="96"/>
      <c r="EO20" s="96"/>
      <c r="EP20" s="96"/>
      <c r="EQ20" s="96"/>
      <c r="ER20" s="96"/>
      <c r="ES20" s="96"/>
      <c r="ET20" s="96"/>
      <c r="EU20" s="96"/>
      <c r="EV20" s="96"/>
      <c r="EW20" s="96"/>
      <c r="EX20" s="96"/>
      <c r="EY20" s="96"/>
      <c r="EZ20" s="96"/>
      <c r="FA20" s="96"/>
      <c r="FB20" s="96"/>
      <c r="FC20" s="96"/>
      <c r="FD20" s="96"/>
      <c r="FE20" s="96"/>
      <c r="FF20" s="96"/>
      <c r="FG20" s="96"/>
      <c r="FH20" s="96"/>
      <c r="FI20" s="96"/>
      <c r="FJ20" s="96"/>
      <c r="FK20" s="96"/>
      <c r="FL20" s="96"/>
      <c r="FM20" s="96"/>
      <c r="FN20" s="96"/>
      <c r="FO20" s="96"/>
      <c r="FP20" s="96"/>
      <c r="FQ20" s="96"/>
      <c r="FR20" s="96"/>
      <c r="FS20" s="96"/>
      <c r="FT20" s="96"/>
      <c r="FU20" s="96"/>
      <c r="FV20" s="96"/>
      <c r="FW20" s="96"/>
      <c r="FX20" s="96"/>
      <c r="FY20" s="96"/>
      <c r="FZ20" s="96"/>
      <c r="GA20" s="96"/>
      <c r="GB20" s="96"/>
      <c r="GC20" s="96"/>
      <c r="GD20" s="96"/>
      <c r="GE20" s="96"/>
      <c r="GF20" s="96"/>
      <c r="GG20" s="96"/>
      <c r="GH20" s="96"/>
      <c r="GI20" s="96"/>
      <c r="GJ20" s="96"/>
      <c r="GK20" s="96"/>
      <c r="GL20" s="96"/>
      <c r="GM20" s="96"/>
      <c r="GN20" s="96"/>
      <c r="GO20" s="96"/>
      <c r="GP20" s="96"/>
      <c r="GQ20" s="96"/>
      <c r="GR20" s="96"/>
      <c r="GS20" s="96"/>
      <c r="GT20" s="96"/>
      <c r="GU20" s="106"/>
    </row>
    <row r="21" spans="1:203" ht="14.45" customHeight="1" x14ac:dyDescent="0.25">
      <c r="A21" s="137">
        <v>2.2999999999999998</v>
      </c>
      <c r="B21" s="25" t="s">
        <v>55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103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8"/>
      <c r="CM21" s="68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103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8"/>
      <c r="EU21" s="68"/>
      <c r="EV21" s="103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8"/>
      <c r="FJ21" s="68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8"/>
      <c r="FY21" s="68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8"/>
      <c r="GN21" s="68"/>
      <c r="GO21" s="68"/>
      <c r="GP21" s="68"/>
      <c r="GQ21" s="68"/>
      <c r="GR21" s="68"/>
      <c r="GS21" s="68"/>
      <c r="GT21" s="103"/>
      <c r="GU21" s="37">
        <f t="shared" si="0"/>
        <v>0</v>
      </c>
    </row>
    <row r="22" spans="1:203" ht="14.45" customHeight="1" x14ac:dyDescent="0.25">
      <c r="A22" s="137">
        <v>2.4</v>
      </c>
      <c r="B22" s="25" t="s">
        <v>54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103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8"/>
      <c r="CM22" s="68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103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8"/>
      <c r="EU22" s="68"/>
      <c r="EV22" s="103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8"/>
      <c r="FJ22" s="68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8"/>
      <c r="FY22" s="68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8"/>
      <c r="GN22" s="68"/>
      <c r="GO22" s="68"/>
      <c r="GP22" s="68"/>
      <c r="GQ22" s="68"/>
      <c r="GR22" s="68"/>
      <c r="GS22" s="68"/>
      <c r="GT22" s="103"/>
      <c r="GU22" s="37">
        <f t="shared" si="0"/>
        <v>0</v>
      </c>
    </row>
    <row r="23" spans="1:203" ht="30.95" customHeight="1" x14ac:dyDescent="0.25">
      <c r="A23" s="132">
        <v>2.5</v>
      </c>
      <c r="B23" s="21" t="s">
        <v>2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103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8"/>
      <c r="CM23" s="68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103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8"/>
      <c r="EU23" s="68"/>
      <c r="EV23" s="103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8"/>
      <c r="FJ23" s="68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8"/>
      <c r="FY23" s="68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8"/>
      <c r="GN23" s="68"/>
      <c r="GO23" s="68"/>
      <c r="GP23" s="68"/>
      <c r="GQ23" s="68"/>
      <c r="GR23" s="68"/>
      <c r="GS23" s="68"/>
      <c r="GT23" s="103"/>
      <c r="GU23" s="37">
        <f t="shared" si="0"/>
        <v>0</v>
      </c>
    </row>
    <row r="24" spans="1:203" x14ac:dyDescent="0.25">
      <c r="A24" s="132">
        <v>2.6</v>
      </c>
      <c r="B24" s="21" t="s">
        <v>3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103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8"/>
      <c r="CM24" s="68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103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8"/>
      <c r="EU24" s="68"/>
      <c r="EV24" s="103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8"/>
      <c r="FJ24" s="68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8"/>
      <c r="FY24" s="68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8"/>
      <c r="GN24" s="68"/>
      <c r="GO24" s="68"/>
      <c r="GP24" s="68"/>
      <c r="GQ24" s="68"/>
      <c r="GR24" s="68"/>
      <c r="GS24" s="68"/>
      <c r="GT24" s="103"/>
      <c r="GU24" s="37">
        <f t="shared" si="0"/>
        <v>0</v>
      </c>
    </row>
    <row r="25" spans="1:203" ht="14.45" customHeight="1" x14ac:dyDescent="0.25">
      <c r="A25" s="132">
        <v>2.7</v>
      </c>
      <c r="B25" s="21" t="s">
        <v>16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103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8"/>
      <c r="CM25" s="68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103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8"/>
      <c r="EU25" s="68"/>
      <c r="EV25" s="103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8"/>
      <c r="FJ25" s="68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8"/>
      <c r="FY25" s="68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8"/>
      <c r="GN25" s="68"/>
      <c r="GO25" s="68"/>
      <c r="GP25" s="68"/>
      <c r="GQ25" s="68"/>
      <c r="GR25" s="68"/>
      <c r="GS25" s="68"/>
      <c r="GT25" s="103"/>
      <c r="GU25" s="37">
        <f t="shared" si="0"/>
        <v>0</v>
      </c>
    </row>
    <row r="26" spans="1:203" ht="14.45" customHeight="1" x14ac:dyDescent="0.25">
      <c r="A26" s="162">
        <v>2.8</v>
      </c>
      <c r="B26" s="22" t="s">
        <v>1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103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8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103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8"/>
      <c r="EU26" s="68"/>
      <c r="EV26" s="103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8"/>
      <c r="FJ26" s="68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8"/>
      <c r="FY26" s="68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8"/>
      <c r="GN26" s="68"/>
      <c r="GO26" s="68"/>
      <c r="GP26" s="68"/>
      <c r="GQ26" s="68"/>
      <c r="GR26" s="68"/>
      <c r="GS26" s="68"/>
      <c r="GT26" s="103"/>
      <c r="GU26" s="37">
        <f t="shared" si="0"/>
        <v>0</v>
      </c>
    </row>
    <row r="27" spans="1:203" x14ac:dyDescent="0.25">
      <c r="A27" s="162">
        <v>2.9</v>
      </c>
      <c r="B27" s="21" t="s">
        <v>17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103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8"/>
      <c r="CM27" s="68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103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8"/>
      <c r="EU27" s="68"/>
      <c r="EV27" s="103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8"/>
      <c r="FJ27" s="68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8"/>
      <c r="FY27" s="68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8"/>
      <c r="GN27" s="68"/>
      <c r="GO27" s="68"/>
      <c r="GP27" s="68"/>
      <c r="GQ27" s="68"/>
      <c r="GR27" s="68"/>
      <c r="GS27" s="68"/>
      <c r="GT27" s="103"/>
      <c r="GU27" s="37">
        <f t="shared" si="0"/>
        <v>0</v>
      </c>
    </row>
    <row r="28" spans="1:203" ht="14.45" customHeight="1" x14ac:dyDescent="0.25">
      <c r="A28" s="86">
        <v>2.1</v>
      </c>
      <c r="B28" s="21" t="s">
        <v>19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103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8"/>
      <c r="CM28" s="68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103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8"/>
      <c r="EU28" s="68"/>
      <c r="EV28" s="103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8"/>
      <c r="FJ28" s="68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8"/>
      <c r="FY28" s="68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8"/>
      <c r="GN28" s="68"/>
      <c r="GO28" s="68"/>
      <c r="GP28" s="68"/>
      <c r="GQ28" s="68"/>
      <c r="GR28" s="68"/>
      <c r="GS28" s="68"/>
      <c r="GT28" s="103"/>
      <c r="GU28" s="37">
        <f t="shared" si="0"/>
        <v>0</v>
      </c>
    </row>
    <row r="29" spans="1:203" ht="14.45" customHeight="1" x14ac:dyDescent="0.25">
      <c r="A29" s="132">
        <v>2.11</v>
      </c>
      <c r="B29" s="22" t="s">
        <v>57</v>
      </c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103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8"/>
      <c r="CM29" s="68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103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8"/>
      <c r="EU29" s="68"/>
      <c r="EV29" s="103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8"/>
      <c r="FJ29" s="68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8"/>
      <c r="FY29" s="68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8"/>
      <c r="GN29" s="68"/>
      <c r="GO29" s="68"/>
      <c r="GP29" s="68"/>
      <c r="GQ29" s="68"/>
      <c r="GR29" s="68"/>
      <c r="GS29" s="68"/>
      <c r="GT29" s="103"/>
      <c r="GU29" s="37">
        <f t="shared" si="0"/>
        <v>0</v>
      </c>
    </row>
    <row r="30" spans="1:203" s="13" customFormat="1" ht="15.75" x14ac:dyDescent="0.25">
      <c r="A30" s="144">
        <v>3</v>
      </c>
      <c r="B30" s="145" t="s">
        <v>38</v>
      </c>
      <c r="C30" s="167"/>
      <c r="D30" s="167"/>
      <c r="E30" s="167"/>
      <c r="F30" s="167"/>
      <c r="G30" s="167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167"/>
      <c r="BB30" s="167"/>
      <c r="BC30" s="167"/>
      <c r="BD30" s="167"/>
      <c r="BE30" s="167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8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82"/>
      <c r="CQ30" s="82"/>
      <c r="CR30" s="82"/>
      <c r="CS30" s="82"/>
      <c r="CT30" s="82"/>
      <c r="CU30" s="82"/>
      <c r="CV30" s="82"/>
      <c r="CW30" s="82"/>
      <c r="CX30" s="82"/>
      <c r="CY30" s="167"/>
      <c r="CZ30" s="167"/>
      <c r="DA30" s="167"/>
      <c r="DB30" s="167"/>
      <c r="DC30" s="167"/>
      <c r="DD30" s="82"/>
      <c r="DE30" s="82"/>
      <c r="DF30" s="82"/>
      <c r="DG30" s="82"/>
      <c r="DH30" s="82"/>
      <c r="DI30" s="82"/>
      <c r="DJ30" s="82"/>
      <c r="DK30" s="82"/>
      <c r="DL30" s="82"/>
      <c r="DM30" s="82"/>
      <c r="DN30" s="82"/>
      <c r="DO30" s="82"/>
      <c r="DP30" s="82"/>
      <c r="DQ30" s="82"/>
      <c r="DR30" s="82"/>
      <c r="DS30" s="82"/>
      <c r="DT30" s="82"/>
      <c r="DU30" s="82"/>
      <c r="DV30" s="82"/>
      <c r="DW30" s="82"/>
      <c r="DX30" s="82"/>
      <c r="DY30" s="82"/>
      <c r="DZ30" s="82"/>
      <c r="EA30" s="82"/>
      <c r="EB30" s="82"/>
      <c r="EC30" s="82"/>
      <c r="ED30" s="82"/>
      <c r="EE30" s="82"/>
      <c r="EF30" s="82"/>
      <c r="EG30" s="82"/>
      <c r="EH30" s="82"/>
      <c r="EI30" s="82"/>
      <c r="EJ30" s="82"/>
      <c r="EK30" s="82"/>
      <c r="EL30" s="82"/>
      <c r="EM30" s="82"/>
      <c r="EN30" s="82"/>
      <c r="EO30" s="82"/>
      <c r="EP30" s="82"/>
      <c r="EQ30" s="82"/>
      <c r="ER30" s="82"/>
      <c r="ES30" s="82"/>
      <c r="ET30" s="82"/>
      <c r="EU30" s="82"/>
      <c r="EV30" s="82"/>
      <c r="EW30" s="167"/>
      <c r="EX30" s="167"/>
      <c r="EY30" s="167"/>
      <c r="EZ30" s="167"/>
      <c r="FA30" s="167"/>
      <c r="FB30" s="82"/>
      <c r="FC30" s="82"/>
      <c r="FD30" s="82"/>
      <c r="FE30" s="82"/>
      <c r="FF30" s="82"/>
      <c r="FG30" s="82"/>
      <c r="FH30" s="82"/>
      <c r="FI30" s="82"/>
      <c r="FJ30" s="82"/>
      <c r="FK30" s="82"/>
      <c r="FL30" s="82"/>
      <c r="FM30" s="82"/>
      <c r="FN30" s="82"/>
      <c r="FO30" s="82"/>
      <c r="FP30" s="82"/>
      <c r="FQ30" s="82"/>
      <c r="FR30" s="82"/>
      <c r="FS30" s="82"/>
      <c r="FT30" s="82"/>
      <c r="FU30" s="82"/>
      <c r="FV30" s="82"/>
      <c r="FW30" s="82"/>
      <c r="FX30" s="82"/>
      <c r="FY30" s="82"/>
      <c r="FZ30" s="82"/>
      <c r="GA30" s="82"/>
      <c r="GB30" s="82"/>
      <c r="GC30" s="82"/>
      <c r="GD30" s="82"/>
      <c r="GE30" s="82"/>
      <c r="GF30" s="82"/>
      <c r="GG30" s="82"/>
      <c r="GH30" s="82"/>
      <c r="GI30" s="82"/>
      <c r="GJ30" s="82"/>
      <c r="GK30" s="82"/>
      <c r="GL30" s="82"/>
      <c r="GM30" s="82"/>
      <c r="GN30" s="82"/>
      <c r="GO30" s="82"/>
      <c r="GP30" s="82"/>
      <c r="GQ30" s="82"/>
      <c r="GR30" s="82"/>
      <c r="GS30" s="82"/>
      <c r="GT30" s="82"/>
      <c r="GU30" s="108"/>
    </row>
    <row r="31" spans="1:203" s="13" customFormat="1" x14ac:dyDescent="0.25">
      <c r="A31" s="109">
        <v>3.1</v>
      </c>
      <c r="B31" s="110" t="s">
        <v>81</v>
      </c>
      <c r="C31" s="111" t="s">
        <v>73</v>
      </c>
      <c r="D31" s="111" t="s">
        <v>73</v>
      </c>
      <c r="E31" s="111" t="s">
        <v>73</v>
      </c>
      <c r="F31" s="111" t="s">
        <v>73</v>
      </c>
      <c r="G31" s="111" t="s">
        <v>73</v>
      </c>
      <c r="H31" s="111" t="s">
        <v>73</v>
      </c>
      <c r="I31" s="111" t="s">
        <v>73</v>
      </c>
      <c r="J31" s="111" t="s">
        <v>73</v>
      </c>
      <c r="K31" s="111" t="s">
        <v>73</v>
      </c>
      <c r="L31" s="111" t="s">
        <v>73</v>
      </c>
      <c r="M31" s="111" t="s">
        <v>73</v>
      </c>
      <c r="N31" s="111" t="s">
        <v>73</v>
      </c>
      <c r="O31" s="111" t="s">
        <v>73</v>
      </c>
      <c r="P31" s="111" t="s">
        <v>73</v>
      </c>
      <c r="Q31" s="111" t="s">
        <v>73</v>
      </c>
      <c r="R31" s="111" t="s">
        <v>73</v>
      </c>
      <c r="S31" s="111" t="s">
        <v>73</v>
      </c>
      <c r="T31" s="111" t="s">
        <v>73</v>
      </c>
      <c r="U31" s="111" t="s">
        <v>73</v>
      </c>
      <c r="V31" s="111" t="s">
        <v>73</v>
      </c>
      <c r="W31" s="111" t="s">
        <v>73</v>
      </c>
      <c r="X31" s="111" t="s">
        <v>73</v>
      </c>
      <c r="Y31" s="111" t="s">
        <v>73</v>
      </c>
      <c r="Z31" s="111" t="s">
        <v>73</v>
      </c>
      <c r="AA31" s="111" t="s">
        <v>73</v>
      </c>
      <c r="AB31" s="111" t="s">
        <v>73</v>
      </c>
      <c r="AC31" s="111" t="s">
        <v>73</v>
      </c>
      <c r="AD31" s="111" t="s">
        <v>73</v>
      </c>
      <c r="AE31" s="111" t="s">
        <v>73</v>
      </c>
      <c r="AF31" s="111" t="s">
        <v>73</v>
      </c>
      <c r="AG31" s="111" t="s">
        <v>73</v>
      </c>
      <c r="AH31" s="111" t="s">
        <v>73</v>
      </c>
      <c r="AI31" s="111" t="s">
        <v>73</v>
      </c>
      <c r="AJ31" s="111" t="s">
        <v>73</v>
      </c>
      <c r="AK31" s="111" t="s">
        <v>73</v>
      </c>
      <c r="AL31" s="111" t="s">
        <v>73</v>
      </c>
      <c r="AM31" s="111" t="s">
        <v>73</v>
      </c>
      <c r="AN31" s="111" t="s">
        <v>73</v>
      </c>
      <c r="AO31" s="111" t="s">
        <v>73</v>
      </c>
      <c r="AP31" s="111" t="s">
        <v>73</v>
      </c>
      <c r="AQ31" s="111" t="s">
        <v>73</v>
      </c>
      <c r="AR31" s="111" t="s">
        <v>73</v>
      </c>
      <c r="AS31" s="111" t="s">
        <v>73</v>
      </c>
      <c r="AT31" s="111" t="s">
        <v>73</v>
      </c>
      <c r="AU31" s="111" t="s">
        <v>73</v>
      </c>
      <c r="AV31" s="111" t="s">
        <v>73</v>
      </c>
      <c r="AW31" s="111" t="s">
        <v>73</v>
      </c>
      <c r="AX31" s="111" t="s">
        <v>73</v>
      </c>
      <c r="AY31" s="111" t="s">
        <v>73</v>
      </c>
      <c r="AZ31" s="111" t="s">
        <v>73</v>
      </c>
      <c r="BA31" s="111" t="s">
        <v>73</v>
      </c>
      <c r="BB31" s="111" t="s">
        <v>73</v>
      </c>
      <c r="BC31" s="111" t="s">
        <v>73</v>
      </c>
      <c r="BD31" s="111" t="s">
        <v>73</v>
      </c>
      <c r="BE31" s="111" t="s">
        <v>73</v>
      </c>
      <c r="BF31" s="111" t="s">
        <v>73</v>
      </c>
      <c r="BG31" s="111" t="s">
        <v>73</v>
      </c>
      <c r="BH31" s="111" t="s">
        <v>73</v>
      </c>
      <c r="BI31" s="111" t="s">
        <v>73</v>
      </c>
      <c r="BJ31" s="111" t="s">
        <v>73</v>
      </c>
      <c r="BK31" s="111" t="s">
        <v>73</v>
      </c>
      <c r="BL31" s="111" t="s">
        <v>73</v>
      </c>
      <c r="BM31" s="111" t="s">
        <v>73</v>
      </c>
      <c r="BN31" s="111" t="s">
        <v>73</v>
      </c>
      <c r="BO31" s="111" t="s">
        <v>73</v>
      </c>
      <c r="BP31" s="111" t="s">
        <v>73</v>
      </c>
      <c r="BQ31" s="111" t="s">
        <v>73</v>
      </c>
      <c r="BR31" s="111" t="s">
        <v>73</v>
      </c>
      <c r="BS31" s="111" t="s">
        <v>73</v>
      </c>
      <c r="BT31" s="111" t="s">
        <v>73</v>
      </c>
      <c r="BU31" s="111" t="s">
        <v>73</v>
      </c>
      <c r="BV31" s="111" t="s">
        <v>73</v>
      </c>
      <c r="BW31" s="111" t="s">
        <v>73</v>
      </c>
      <c r="BX31" s="111" t="s">
        <v>73</v>
      </c>
      <c r="BY31" s="111" t="s">
        <v>73</v>
      </c>
      <c r="BZ31" s="111" t="s">
        <v>73</v>
      </c>
      <c r="CA31" s="111" t="s">
        <v>73</v>
      </c>
      <c r="CB31" s="111" t="s">
        <v>73</v>
      </c>
      <c r="CC31" s="111" t="s">
        <v>73</v>
      </c>
      <c r="CD31" s="111" t="s">
        <v>73</v>
      </c>
      <c r="CE31" s="111" t="s">
        <v>73</v>
      </c>
      <c r="CF31" s="111" t="s">
        <v>73</v>
      </c>
      <c r="CG31" s="111" t="s">
        <v>73</v>
      </c>
      <c r="CH31" s="111" t="s">
        <v>73</v>
      </c>
      <c r="CI31" s="111" t="s">
        <v>73</v>
      </c>
      <c r="CJ31" s="111" t="s">
        <v>73</v>
      </c>
      <c r="CK31" s="111" t="s">
        <v>73</v>
      </c>
      <c r="CL31" s="111" t="s">
        <v>73</v>
      </c>
      <c r="CM31" s="111" t="s">
        <v>73</v>
      </c>
      <c r="CN31" s="111" t="s">
        <v>73</v>
      </c>
      <c r="CO31" s="111" t="s">
        <v>73</v>
      </c>
      <c r="CP31" s="111" t="s">
        <v>73</v>
      </c>
      <c r="CQ31" s="111" t="s">
        <v>73</v>
      </c>
      <c r="CR31" s="111" t="s">
        <v>73</v>
      </c>
      <c r="CS31" s="111" t="s">
        <v>73</v>
      </c>
      <c r="CT31" s="111" t="s">
        <v>73</v>
      </c>
      <c r="CU31" s="111" t="s">
        <v>73</v>
      </c>
      <c r="CV31" s="111" t="s">
        <v>73</v>
      </c>
      <c r="CW31" s="111" t="s">
        <v>73</v>
      </c>
      <c r="CX31" s="111" t="s">
        <v>73</v>
      </c>
      <c r="CY31" s="111" t="s">
        <v>73</v>
      </c>
      <c r="CZ31" s="111" t="s">
        <v>73</v>
      </c>
      <c r="DA31" s="111" t="s">
        <v>73</v>
      </c>
      <c r="DB31" s="111" t="s">
        <v>73</v>
      </c>
      <c r="DC31" s="111" t="s">
        <v>73</v>
      </c>
      <c r="DD31" s="111" t="s">
        <v>73</v>
      </c>
      <c r="DE31" s="111" t="s">
        <v>73</v>
      </c>
      <c r="DF31" s="111" t="s">
        <v>73</v>
      </c>
      <c r="DG31" s="111" t="s">
        <v>73</v>
      </c>
      <c r="DH31" s="111" t="s">
        <v>73</v>
      </c>
      <c r="DI31" s="111" t="s">
        <v>73</v>
      </c>
      <c r="DJ31" s="111" t="s">
        <v>73</v>
      </c>
      <c r="DK31" s="111" t="s">
        <v>73</v>
      </c>
      <c r="DL31" s="111" t="s">
        <v>73</v>
      </c>
      <c r="DM31" s="111" t="s">
        <v>73</v>
      </c>
      <c r="DN31" s="111" t="s">
        <v>73</v>
      </c>
      <c r="DO31" s="111" t="s">
        <v>73</v>
      </c>
      <c r="DP31" s="111" t="s">
        <v>73</v>
      </c>
      <c r="DQ31" s="111" t="s">
        <v>73</v>
      </c>
      <c r="DR31" s="111" t="s">
        <v>73</v>
      </c>
      <c r="DS31" s="111" t="s">
        <v>73</v>
      </c>
      <c r="DT31" s="111" t="s">
        <v>73</v>
      </c>
      <c r="DU31" s="111" t="s">
        <v>73</v>
      </c>
      <c r="DV31" s="111" t="s">
        <v>73</v>
      </c>
      <c r="DW31" s="111" t="s">
        <v>73</v>
      </c>
      <c r="DX31" s="111" t="s">
        <v>73</v>
      </c>
      <c r="DY31" s="111" t="s">
        <v>73</v>
      </c>
      <c r="DZ31" s="111" t="s">
        <v>73</v>
      </c>
      <c r="EA31" s="111" t="s">
        <v>73</v>
      </c>
      <c r="EB31" s="111" t="s">
        <v>73</v>
      </c>
      <c r="EC31" s="111" t="s">
        <v>73</v>
      </c>
      <c r="ED31" s="111" t="s">
        <v>73</v>
      </c>
      <c r="EE31" s="111" t="s">
        <v>73</v>
      </c>
      <c r="EF31" s="111" t="s">
        <v>73</v>
      </c>
      <c r="EG31" s="111" t="s">
        <v>73</v>
      </c>
      <c r="EH31" s="111" t="s">
        <v>73</v>
      </c>
      <c r="EI31" s="111" t="s">
        <v>73</v>
      </c>
      <c r="EJ31" s="111" t="s">
        <v>73</v>
      </c>
      <c r="EK31" s="111" t="s">
        <v>73</v>
      </c>
      <c r="EL31" s="111" t="s">
        <v>73</v>
      </c>
      <c r="EM31" s="111" t="s">
        <v>73</v>
      </c>
      <c r="EN31" s="111" t="s">
        <v>73</v>
      </c>
      <c r="EO31" s="111" t="s">
        <v>73</v>
      </c>
      <c r="EP31" s="111" t="s">
        <v>73</v>
      </c>
      <c r="EQ31" s="111" t="s">
        <v>73</v>
      </c>
      <c r="ER31" s="111" t="s">
        <v>73</v>
      </c>
      <c r="ES31" s="111" t="s">
        <v>73</v>
      </c>
      <c r="ET31" s="111" t="s">
        <v>73</v>
      </c>
      <c r="EU31" s="111" t="s">
        <v>73</v>
      </c>
      <c r="EV31" s="111" t="s">
        <v>73</v>
      </c>
      <c r="EW31" s="111" t="s">
        <v>73</v>
      </c>
      <c r="EX31" s="111" t="s">
        <v>73</v>
      </c>
      <c r="EY31" s="111" t="s">
        <v>73</v>
      </c>
      <c r="EZ31" s="111" t="s">
        <v>73</v>
      </c>
      <c r="FA31" s="111" t="s">
        <v>73</v>
      </c>
      <c r="FB31" s="111" t="s">
        <v>73</v>
      </c>
      <c r="FC31" s="111" t="s">
        <v>73</v>
      </c>
      <c r="FD31" s="111" t="s">
        <v>73</v>
      </c>
      <c r="FE31" s="111" t="s">
        <v>73</v>
      </c>
      <c r="FF31" s="111" t="s">
        <v>73</v>
      </c>
      <c r="FG31" s="111" t="s">
        <v>73</v>
      </c>
      <c r="FH31" s="111" t="s">
        <v>73</v>
      </c>
      <c r="FI31" s="111" t="s">
        <v>73</v>
      </c>
      <c r="FJ31" s="111" t="s">
        <v>73</v>
      </c>
      <c r="FK31" s="111" t="s">
        <v>73</v>
      </c>
      <c r="FL31" s="111" t="s">
        <v>73</v>
      </c>
      <c r="FM31" s="111" t="s">
        <v>73</v>
      </c>
      <c r="FN31" s="111" t="s">
        <v>73</v>
      </c>
      <c r="FO31" s="111" t="s">
        <v>73</v>
      </c>
      <c r="FP31" s="111" t="s">
        <v>73</v>
      </c>
      <c r="FQ31" s="111" t="s">
        <v>73</v>
      </c>
      <c r="FR31" s="111" t="s">
        <v>73</v>
      </c>
      <c r="FS31" s="111" t="s">
        <v>73</v>
      </c>
      <c r="FT31" s="111" t="s">
        <v>73</v>
      </c>
      <c r="FU31" s="111" t="s">
        <v>73</v>
      </c>
      <c r="FV31" s="111" t="s">
        <v>73</v>
      </c>
      <c r="FW31" s="111" t="s">
        <v>73</v>
      </c>
      <c r="FX31" s="111" t="s">
        <v>73</v>
      </c>
      <c r="FY31" s="111" t="s">
        <v>73</v>
      </c>
      <c r="FZ31" s="111" t="s">
        <v>73</v>
      </c>
      <c r="GA31" s="111" t="s">
        <v>73</v>
      </c>
      <c r="GB31" s="111" t="s">
        <v>73</v>
      </c>
      <c r="GC31" s="111" t="s">
        <v>73</v>
      </c>
      <c r="GD31" s="111" t="s">
        <v>73</v>
      </c>
      <c r="GE31" s="111" t="s">
        <v>73</v>
      </c>
      <c r="GF31" s="111" t="s">
        <v>73</v>
      </c>
      <c r="GG31" s="111" t="s">
        <v>73</v>
      </c>
      <c r="GH31" s="111" t="s">
        <v>73</v>
      </c>
      <c r="GI31" s="111" t="s">
        <v>73</v>
      </c>
      <c r="GJ31" s="111" t="s">
        <v>73</v>
      </c>
      <c r="GK31" s="111" t="s">
        <v>73</v>
      </c>
      <c r="GL31" s="111" t="s">
        <v>73</v>
      </c>
      <c r="GM31" s="111" t="s">
        <v>73</v>
      </c>
      <c r="GN31" s="111" t="s">
        <v>73</v>
      </c>
      <c r="GO31" s="111" t="s">
        <v>73</v>
      </c>
      <c r="GP31" s="111" t="s">
        <v>73</v>
      </c>
      <c r="GQ31" s="111" t="s">
        <v>73</v>
      </c>
      <c r="GR31" s="111" t="s">
        <v>73</v>
      </c>
      <c r="GS31" s="111" t="s">
        <v>73</v>
      </c>
      <c r="GT31" s="111" t="s">
        <v>73</v>
      </c>
      <c r="GU31" s="107" t="s">
        <v>31</v>
      </c>
    </row>
    <row r="32" spans="1:203" s="13" customFormat="1" x14ac:dyDescent="0.25">
      <c r="A32" s="109">
        <v>3.2</v>
      </c>
      <c r="B32" s="110" t="s">
        <v>77</v>
      </c>
      <c r="C32" s="37">
        <f>COUNTIF(C8:C10,"Y")+ COUNTIF(C12:C15,"Y")+ COUNTIF(C18:C29,"Y")</f>
        <v>0</v>
      </c>
      <c r="D32" s="37">
        <f t="shared" ref="D32:BO32" si="1">COUNTIF(D8:D10,"Y")+ COUNTIF(D12:D15,"Y")+ COUNTIF(D18:D29,"Y")</f>
        <v>0</v>
      </c>
      <c r="E32" s="37">
        <f t="shared" si="1"/>
        <v>0</v>
      </c>
      <c r="F32" s="37">
        <f t="shared" si="1"/>
        <v>0</v>
      </c>
      <c r="G32" s="37">
        <f t="shared" si="1"/>
        <v>0</v>
      </c>
      <c r="H32" s="37">
        <f t="shared" si="1"/>
        <v>0</v>
      </c>
      <c r="I32" s="37">
        <f t="shared" si="1"/>
        <v>0</v>
      </c>
      <c r="J32" s="37">
        <f t="shared" si="1"/>
        <v>0</v>
      </c>
      <c r="K32" s="37">
        <f t="shared" si="1"/>
        <v>0</v>
      </c>
      <c r="L32" s="37">
        <f t="shared" si="1"/>
        <v>0</v>
      </c>
      <c r="M32" s="37">
        <f t="shared" si="1"/>
        <v>0</v>
      </c>
      <c r="N32" s="37">
        <f t="shared" si="1"/>
        <v>0</v>
      </c>
      <c r="O32" s="37">
        <f t="shared" si="1"/>
        <v>0</v>
      </c>
      <c r="P32" s="37">
        <f t="shared" si="1"/>
        <v>0</v>
      </c>
      <c r="Q32" s="37">
        <f t="shared" si="1"/>
        <v>0</v>
      </c>
      <c r="R32" s="37">
        <f t="shared" si="1"/>
        <v>0</v>
      </c>
      <c r="S32" s="37">
        <f t="shared" si="1"/>
        <v>0</v>
      </c>
      <c r="T32" s="37">
        <f t="shared" si="1"/>
        <v>0</v>
      </c>
      <c r="U32" s="37">
        <f t="shared" si="1"/>
        <v>0</v>
      </c>
      <c r="V32" s="37">
        <f t="shared" si="1"/>
        <v>0</v>
      </c>
      <c r="W32" s="37">
        <f t="shared" si="1"/>
        <v>0</v>
      </c>
      <c r="X32" s="37">
        <f t="shared" si="1"/>
        <v>0</v>
      </c>
      <c r="Y32" s="37">
        <f t="shared" si="1"/>
        <v>0</v>
      </c>
      <c r="Z32" s="37">
        <f t="shared" si="1"/>
        <v>0</v>
      </c>
      <c r="AA32" s="37">
        <f t="shared" si="1"/>
        <v>0</v>
      </c>
      <c r="AB32" s="37">
        <f t="shared" si="1"/>
        <v>0</v>
      </c>
      <c r="AC32" s="37">
        <f t="shared" si="1"/>
        <v>0</v>
      </c>
      <c r="AD32" s="37">
        <f t="shared" si="1"/>
        <v>0</v>
      </c>
      <c r="AE32" s="37">
        <f t="shared" si="1"/>
        <v>0</v>
      </c>
      <c r="AF32" s="37">
        <f t="shared" si="1"/>
        <v>0</v>
      </c>
      <c r="AG32" s="37">
        <f t="shared" si="1"/>
        <v>0</v>
      </c>
      <c r="AH32" s="37">
        <f t="shared" si="1"/>
        <v>0</v>
      </c>
      <c r="AI32" s="37">
        <f t="shared" si="1"/>
        <v>0</v>
      </c>
      <c r="AJ32" s="37">
        <f t="shared" si="1"/>
        <v>0</v>
      </c>
      <c r="AK32" s="37">
        <f t="shared" si="1"/>
        <v>0</v>
      </c>
      <c r="AL32" s="37">
        <f t="shared" si="1"/>
        <v>0</v>
      </c>
      <c r="AM32" s="37">
        <f t="shared" si="1"/>
        <v>0</v>
      </c>
      <c r="AN32" s="37">
        <f t="shared" si="1"/>
        <v>0</v>
      </c>
      <c r="AO32" s="37">
        <f t="shared" si="1"/>
        <v>0</v>
      </c>
      <c r="AP32" s="37">
        <f t="shared" si="1"/>
        <v>0</v>
      </c>
      <c r="AQ32" s="37">
        <f t="shared" si="1"/>
        <v>0</v>
      </c>
      <c r="AR32" s="37">
        <f t="shared" si="1"/>
        <v>0</v>
      </c>
      <c r="AS32" s="37">
        <f t="shared" si="1"/>
        <v>0</v>
      </c>
      <c r="AT32" s="37">
        <f t="shared" si="1"/>
        <v>0</v>
      </c>
      <c r="AU32" s="37">
        <f t="shared" si="1"/>
        <v>0</v>
      </c>
      <c r="AV32" s="37">
        <f t="shared" si="1"/>
        <v>0</v>
      </c>
      <c r="AW32" s="37">
        <f t="shared" si="1"/>
        <v>0</v>
      </c>
      <c r="AX32" s="37">
        <f t="shared" si="1"/>
        <v>0</v>
      </c>
      <c r="AY32" s="37">
        <f t="shared" si="1"/>
        <v>0</v>
      </c>
      <c r="AZ32" s="37">
        <f t="shared" si="1"/>
        <v>0</v>
      </c>
      <c r="BA32" s="37">
        <f t="shared" si="1"/>
        <v>0</v>
      </c>
      <c r="BB32" s="37">
        <f t="shared" si="1"/>
        <v>0</v>
      </c>
      <c r="BC32" s="37">
        <f t="shared" si="1"/>
        <v>0</v>
      </c>
      <c r="BD32" s="37">
        <f t="shared" si="1"/>
        <v>0</v>
      </c>
      <c r="BE32" s="37">
        <f t="shared" si="1"/>
        <v>0</v>
      </c>
      <c r="BF32" s="37">
        <f t="shared" si="1"/>
        <v>0</v>
      </c>
      <c r="BG32" s="37">
        <f t="shared" si="1"/>
        <v>0</v>
      </c>
      <c r="BH32" s="37">
        <f t="shared" si="1"/>
        <v>0</v>
      </c>
      <c r="BI32" s="37">
        <f t="shared" si="1"/>
        <v>0</v>
      </c>
      <c r="BJ32" s="37">
        <f t="shared" si="1"/>
        <v>0</v>
      </c>
      <c r="BK32" s="37">
        <f t="shared" si="1"/>
        <v>0</v>
      </c>
      <c r="BL32" s="37">
        <f t="shared" si="1"/>
        <v>0</v>
      </c>
      <c r="BM32" s="37">
        <f t="shared" si="1"/>
        <v>0</v>
      </c>
      <c r="BN32" s="37">
        <f t="shared" si="1"/>
        <v>0</v>
      </c>
      <c r="BO32" s="37">
        <f t="shared" si="1"/>
        <v>0</v>
      </c>
      <c r="BP32" s="37">
        <f t="shared" ref="BP32:EA32" si="2">COUNTIF(BP8:BP10,"Y")+ COUNTIF(BP12:BP15,"Y")+ COUNTIF(BP18:BP29,"Y")</f>
        <v>0</v>
      </c>
      <c r="BQ32" s="37">
        <f t="shared" si="2"/>
        <v>0</v>
      </c>
      <c r="BR32" s="37">
        <f t="shared" si="2"/>
        <v>0</v>
      </c>
      <c r="BS32" s="37">
        <f t="shared" si="2"/>
        <v>0</v>
      </c>
      <c r="BT32" s="37">
        <f t="shared" si="2"/>
        <v>0</v>
      </c>
      <c r="BU32" s="37">
        <f t="shared" si="2"/>
        <v>0</v>
      </c>
      <c r="BV32" s="37">
        <f t="shared" si="2"/>
        <v>0</v>
      </c>
      <c r="BW32" s="37">
        <f t="shared" si="2"/>
        <v>0</v>
      </c>
      <c r="BX32" s="37">
        <f t="shared" si="2"/>
        <v>0</v>
      </c>
      <c r="BY32" s="37">
        <f t="shared" si="2"/>
        <v>0</v>
      </c>
      <c r="BZ32" s="37">
        <f t="shared" si="2"/>
        <v>0</v>
      </c>
      <c r="CA32" s="37">
        <f t="shared" si="2"/>
        <v>0</v>
      </c>
      <c r="CB32" s="37">
        <f t="shared" si="2"/>
        <v>0</v>
      </c>
      <c r="CC32" s="37">
        <f t="shared" si="2"/>
        <v>0</v>
      </c>
      <c r="CD32" s="37">
        <f t="shared" si="2"/>
        <v>0</v>
      </c>
      <c r="CE32" s="37">
        <f t="shared" si="2"/>
        <v>0</v>
      </c>
      <c r="CF32" s="37">
        <f t="shared" si="2"/>
        <v>0</v>
      </c>
      <c r="CG32" s="37">
        <f t="shared" si="2"/>
        <v>0</v>
      </c>
      <c r="CH32" s="37">
        <f t="shared" si="2"/>
        <v>0</v>
      </c>
      <c r="CI32" s="37">
        <f t="shared" si="2"/>
        <v>0</v>
      </c>
      <c r="CJ32" s="37">
        <f t="shared" si="2"/>
        <v>0</v>
      </c>
      <c r="CK32" s="37">
        <f t="shared" si="2"/>
        <v>0</v>
      </c>
      <c r="CL32" s="37">
        <f t="shared" si="2"/>
        <v>0</v>
      </c>
      <c r="CM32" s="37">
        <f t="shared" si="2"/>
        <v>0</v>
      </c>
      <c r="CN32" s="37">
        <f t="shared" si="2"/>
        <v>0</v>
      </c>
      <c r="CO32" s="37">
        <f t="shared" si="2"/>
        <v>0</v>
      </c>
      <c r="CP32" s="37">
        <f t="shared" si="2"/>
        <v>0</v>
      </c>
      <c r="CQ32" s="37">
        <f t="shared" si="2"/>
        <v>0</v>
      </c>
      <c r="CR32" s="37">
        <f t="shared" si="2"/>
        <v>0</v>
      </c>
      <c r="CS32" s="37">
        <f t="shared" si="2"/>
        <v>0</v>
      </c>
      <c r="CT32" s="37">
        <f t="shared" si="2"/>
        <v>0</v>
      </c>
      <c r="CU32" s="37">
        <f t="shared" si="2"/>
        <v>0</v>
      </c>
      <c r="CV32" s="37">
        <f t="shared" si="2"/>
        <v>0</v>
      </c>
      <c r="CW32" s="37">
        <f t="shared" si="2"/>
        <v>0</v>
      </c>
      <c r="CX32" s="37">
        <f t="shared" si="2"/>
        <v>0</v>
      </c>
      <c r="CY32" s="37">
        <f t="shared" si="2"/>
        <v>0</v>
      </c>
      <c r="CZ32" s="37">
        <f t="shared" si="2"/>
        <v>0</v>
      </c>
      <c r="DA32" s="37">
        <f t="shared" si="2"/>
        <v>0</v>
      </c>
      <c r="DB32" s="37">
        <f t="shared" si="2"/>
        <v>0</v>
      </c>
      <c r="DC32" s="37">
        <f t="shared" si="2"/>
        <v>0</v>
      </c>
      <c r="DD32" s="37">
        <f t="shared" si="2"/>
        <v>0</v>
      </c>
      <c r="DE32" s="37">
        <f t="shared" si="2"/>
        <v>0</v>
      </c>
      <c r="DF32" s="37">
        <f t="shared" si="2"/>
        <v>0</v>
      </c>
      <c r="DG32" s="37">
        <f t="shared" si="2"/>
        <v>0</v>
      </c>
      <c r="DH32" s="37">
        <f t="shared" si="2"/>
        <v>0</v>
      </c>
      <c r="DI32" s="37">
        <f t="shared" si="2"/>
        <v>0</v>
      </c>
      <c r="DJ32" s="37">
        <f t="shared" si="2"/>
        <v>0</v>
      </c>
      <c r="DK32" s="37">
        <f t="shared" si="2"/>
        <v>0</v>
      </c>
      <c r="DL32" s="37">
        <f t="shared" si="2"/>
        <v>0</v>
      </c>
      <c r="DM32" s="37">
        <f t="shared" si="2"/>
        <v>0</v>
      </c>
      <c r="DN32" s="37">
        <f t="shared" si="2"/>
        <v>0</v>
      </c>
      <c r="DO32" s="37">
        <f t="shared" si="2"/>
        <v>0</v>
      </c>
      <c r="DP32" s="37">
        <f t="shared" si="2"/>
        <v>0</v>
      </c>
      <c r="DQ32" s="37">
        <f t="shared" si="2"/>
        <v>0</v>
      </c>
      <c r="DR32" s="37">
        <f t="shared" si="2"/>
        <v>0</v>
      </c>
      <c r="DS32" s="37">
        <f t="shared" si="2"/>
        <v>0</v>
      </c>
      <c r="DT32" s="37">
        <f t="shared" si="2"/>
        <v>0</v>
      </c>
      <c r="DU32" s="37">
        <f t="shared" si="2"/>
        <v>0</v>
      </c>
      <c r="DV32" s="37">
        <f t="shared" si="2"/>
        <v>0</v>
      </c>
      <c r="DW32" s="37">
        <f t="shared" si="2"/>
        <v>0</v>
      </c>
      <c r="DX32" s="37">
        <f t="shared" si="2"/>
        <v>0</v>
      </c>
      <c r="DY32" s="37">
        <f t="shared" si="2"/>
        <v>0</v>
      </c>
      <c r="DZ32" s="37">
        <f t="shared" si="2"/>
        <v>0</v>
      </c>
      <c r="EA32" s="37">
        <f t="shared" si="2"/>
        <v>0</v>
      </c>
      <c r="EB32" s="37">
        <f t="shared" ref="EB32:GM32" si="3">COUNTIF(EB8:EB10,"Y")+ COUNTIF(EB12:EB15,"Y")+ COUNTIF(EB18:EB29,"Y")</f>
        <v>0</v>
      </c>
      <c r="EC32" s="37">
        <f t="shared" si="3"/>
        <v>0</v>
      </c>
      <c r="ED32" s="37">
        <f t="shared" si="3"/>
        <v>0</v>
      </c>
      <c r="EE32" s="37">
        <f t="shared" si="3"/>
        <v>0</v>
      </c>
      <c r="EF32" s="37">
        <f t="shared" si="3"/>
        <v>0</v>
      </c>
      <c r="EG32" s="37">
        <f t="shared" si="3"/>
        <v>0</v>
      </c>
      <c r="EH32" s="37">
        <f t="shared" si="3"/>
        <v>0</v>
      </c>
      <c r="EI32" s="37">
        <f t="shared" si="3"/>
        <v>0</v>
      </c>
      <c r="EJ32" s="37">
        <f t="shared" si="3"/>
        <v>0</v>
      </c>
      <c r="EK32" s="37">
        <f t="shared" si="3"/>
        <v>0</v>
      </c>
      <c r="EL32" s="37">
        <f t="shared" si="3"/>
        <v>0</v>
      </c>
      <c r="EM32" s="37">
        <f t="shared" si="3"/>
        <v>0</v>
      </c>
      <c r="EN32" s="37">
        <f t="shared" si="3"/>
        <v>0</v>
      </c>
      <c r="EO32" s="37">
        <f t="shared" si="3"/>
        <v>0</v>
      </c>
      <c r="EP32" s="37">
        <f t="shared" si="3"/>
        <v>0</v>
      </c>
      <c r="EQ32" s="37">
        <f t="shared" si="3"/>
        <v>0</v>
      </c>
      <c r="ER32" s="37">
        <f t="shared" si="3"/>
        <v>0</v>
      </c>
      <c r="ES32" s="37">
        <f t="shared" si="3"/>
        <v>0</v>
      </c>
      <c r="ET32" s="37">
        <f t="shared" si="3"/>
        <v>0</v>
      </c>
      <c r="EU32" s="37">
        <f t="shared" si="3"/>
        <v>0</v>
      </c>
      <c r="EV32" s="37">
        <f t="shared" si="3"/>
        <v>0</v>
      </c>
      <c r="EW32" s="37">
        <f t="shared" si="3"/>
        <v>0</v>
      </c>
      <c r="EX32" s="37">
        <f t="shared" si="3"/>
        <v>0</v>
      </c>
      <c r="EY32" s="37">
        <f t="shared" si="3"/>
        <v>0</v>
      </c>
      <c r="EZ32" s="37">
        <f t="shared" si="3"/>
        <v>0</v>
      </c>
      <c r="FA32" s="37">
        <f t="shared" si="3"/>
        <v>0</v>
      </c>
      <c r="FB32" s="37">
        <f t="shared" si="3"/>
        <v>0</v>
      </c>
      <c r="FC32" s="37">
        <f t="shared" si="3"/>
        <v>0</v>
      </c>
      <c r="FD32" s="37">
        <f t="shared" si="3"/>
        <v>0</v>
      </c>
      <c r="FE32" s="37">
        <f t="shared" si="3"/>
        <v>0</v>
      </c>
      <c r="FF32" s="37">
        <f t="shared" si="3"/>
        <v>0</v>
      </c>
      <c r="FG32" s="37">
        <f t="shared" si="3"/>
        <v>0</v>
      </c>
      <c r="FH32" s="37">
        <f t="shared" si="3"/>
        <v>0</v>
      </c>
      <c r="FI32" s="37">
        <f t="shared" si="3"/>
        <v>0</v>
      </c>
      <c r="FJ32" s="37">
        <f t="shared" si="3"/>
        <v>0</v>
      </c>
      <c r="FK32" s="37">
        <f t="shared" si="3"/>
        <v>0</v>
      </c>
      <c r="FL32" s="37">
        <f t="shared" si="3"/>
        <v>0</v>
      </c>
      <c r="FM32" s="37">
        <f t="shared" si="3"/>
        <v>0</v>
      </c>
      <c r="FN32" s="37">
        <f t="shared" si="3"/>
        <v>0</v>
      </c>
      <c r="FO32" s="37">
        <f t="shared" si="3"/>
        <v>0</v>
      </c>
      <c r="FP32" s="37">
        <f t="shared" si="3"/>
        <v>0</v>
      </c>
      <c r="FQ32" s="37">
        <f t="shared" si="3"/>
        <v>0</v>
      </c>
      <c r="FR32" s="37">
        <f t="shared" si="3"/>
        <v>0</v>
      </c>
      <c r="FS32" s="37">
        <f t="shared" si="3"/>
        <v>0</v>
      </c>
      <c r="FT32" s="37">
        <f t="shared" si="3"/>
        <v>0</v>
      </c>
      <c r="FU32" s="37">
        <f t="shared" si="3"/>
        <v>0</v>
      </c>
      <c r="FV32" s="37">
        <f t="shared" si="3"/>
        <v>0</v>
      </c>
      <c r="FW32" s="37">
        <f t="shared" si="3"/>
        <v>0</v>
      </c>
      <c r="FX32" s="37">
        <f t="shared" si="3"/>
        <v>0</v>
      </c>
      <c r="FY32" s="37">
        <f t="shared" si="3"/>
        <v>0</v>
      </c>
      <c r="FZ32" s="37">
        <f t="shared" si="3"/>
        <v>0</v>
      </c>
      <c r="GA32" s="37">
        <f t="shared" si="3"/>
        <v>0</v>
      </c>
      <c r="GB32" s="37">
        <f t="shared" si="3"/>
        <v>0</v>
      </c>
      <c r="GC32" s="37">
        <f t="shared" si="3"/>
        <v>0</v>
      </c>
      <c r="GD32" s="37">
        <f t="shared" si="3"/>
        <v>0</v>
      </c>
      <c r="GE32" s="37">
        <f t="shared" si="3"/>
        <v>0</v>
      </c>
      <c r="GF32" s="37">
        <f t="shared" si="3"/>
        <v>0</v>
      </c>
      <c r="GG32" s="37">
        <f t="shared" si="3"/>
        <v>0</v>
      </c>
      <c r="GH32" s="37">
        <f t="shared" si="3"/>
        <v>0</v>
      </c>
      <c r="GI32" s="37">
        <f t="shared" si="3"/>
        <v>0</v>
      </c>
      <c r="GJ32" s="37">
        <f t="shared" si="3"/>
        <v>0</v>
      </c>
      <c r="GK32" s="37">
        <f t="shared" si="3"/>
        <v>0</v>
      </c>
      <c r="GL32" s="37">
        <f t="shared" si="3"/>
        <v>0</v>
      </c>
      <c r="GM32" s="37">
        <f t="shared" si="3"/>
        <v>0</v>
      </c>
      <c r="GN32" s="37">
        <f t="shared" ref="GN32:GT32" si="4">COUNTIF(GN8:GN10,"Y")+ COUNTIF(GN12:GN15,"Y")+ COUNTIF(GN18:GN29,"Y")</f>
        <v>0</v>
      </c>
      <c r="GO32" s="37">
        <f t="shared" si="4"/>
        <v>0</v>
      </c>
      <c r="GP32" s="37">
        <f t="shared" si="4"/>
        <v>0</v>
      </c>
      <c r="GQ32" s="37">
        <f t="shared" si="4"/>
        <v>0</v>
      </c>
      <c r="GR32" s="37">
        <f t="shared" si="4"/>
        <v>0</v>
      </c>
      <c r="GS32" s="37">
        <f t="shared" si="4"/>
        <v>0</v>
      </c>
      <c r="GT32" s="37">
        <f t="shared" si="4"/>
        <v>0</v>
      </c>
      <c r="GU32" s="37">
        <f>SUM(C32:GT32)</f>
        <v>0</v>
      </c>
    </row>
    <row r="33" spans="1:203" x14ac:dyDescent="0.25">
      <c r="A33" s="109">
        <v>3.3</v>
      </c>
      <c r="B33" s="110" t="s">
        <v>78</v>
      </c>
      <c r="C33" s="37">
        <f>COUNTIF(C8:C10,"N")+ COUNTIF(C12:C15,"N")+  COUNTIF(C18:C29,"N")</f>
        <v>0</v>
      </c>
      <c r="D33" s="37">
        <f t="shared" ref="D33:BO33" si="5">COUNTIF(D8:D10,"N")+ COUNTIF(D12:D15,"N")+  COUNTIF(D18:D29,"N")</f>
        <v>0</v>
      </c>
      <c r="E33" s="37">
        <f t="shared" si="5"/>
        <v>0</v>
      </c>
      <c r="F33" s="37">
        <f t="shared" si="5"/>
        <v>0</v>
      </c>
      <c r="G33" s="37">
        <f t="shared" si="5"/>
        <v>0</v>
      </c>
      <c r="H33" s="37">
        <f t="shared" si="5"/>
        <v>0</v>
      </c>
      <c r="I33" s="37">
        <f t="shared" si="5"/>
        <v>0</v>
      </c>
      <c r="J33" s="37">
        <f t="shared" si="5"/>
        <v>0</v>
      </c>
      <c r="K33" s="37">
        <f t="shared" si="5"/>
        <v>0</v>
      </c>
      <c r="L33" s="37">
        <f t="shared" si="5"/>
        <v>0</v>
      </c>
      <c r="M33" s="37">
        <f t="shared" si="5"/>
        <v>0</v>
      </c>
      <c r="N33" s="37">
        <f t="shared" si="5"/>
        <v>0</v>
      </c>
      <c r="O33" s="37">
        <f t="shared" si="5"/>
        <v>0</v>
      </c>
      <c r="P33" s="37">
        <f t="shared" si="5"/>
        <v>0</v>
      </c>
      <c r="Q33" s="37">
        <f t="shared" si="5"/>
        <v>0</v>
      </c>
      <c r="R33" s="37">
        <f t="shared" si="5"/>
        <v>0</v>
      </c>
      <c r="S33" s="37">
        <f t="shared" si="5"/>
        <v>0</v>
      </c>
      <c r="T33" s="37">
        <f t="shared" si="5"/>
        <v>0</v>
      </c>
      <c r="U33" s="37">
        <f t="shared" si="5"/>
        <v>0</v>
      </c>
      <c r="V33" s="37">
        <f t="shared" si="5"/>
        <v>0</v>
      </c>
      <c r="W33" s="37">
        <f t="shared" si="5"/>
        <v>0</v>
      </c>
      <c r="X33" s="37">
        <f t="shared" si="5"/>
        <v>0</v>
      </c>
      <c r="Y33" s="37">
        <f t="shared" si="5"/>
        <v>0</v>
      </c>
      <c r="Z33" s="37">
        <f t="shared" si="5"/>
        <v>0</v>
      </c>
      <c r="AA33" s="37">
        <f t="shared" si="5"/>
        <v>0</v>
      </c>
      <c r="AB33" s="37">
        <f t="shared" si="5"/>
        <v>0</v>
      </c>
      <c r="AC33" s="37">
        <f t="shared" si="5"/>
        <v>0</v>
      </c>
      <c r="AD33" s="37">
        <f t="shared" si="5"/>
        <v>0</v>
      </c>
      <c r="AE33" s="37">
        <f t="shared" si="5"/>
        <v>0</v>
      </c>
      <c r="AF33" s="37">
        <f t="shared" si="5"/>
        <v>0</v>
      </c>
      <c r="AG33" s="37">
        <f t="shared" si="5"/>
        <v>0</v>
      </c>
      <c r="AH33" s="37">
        <f t="shared" si="5"/>
        <v>0</v>
      </c>
      <c r="AI33" s="37">
        <f t="shared" si="5"/>
        <v>0</v>
      </c>
      <c r="AJ33" s="37">
        <f t="shared" si="5"/>
        <v>0</v>
      </c>
      <c r="AK33" s="37">
        <f t="shared" si="5"/>
        <v>0</v>
      </c>
      <c r="AL33" s="37">
        <f t="shared" si="5"/>
        <v>0</v>
      </c>
      <c r="AM33" s="37">
        <f t="shared" si="5"/>
        <v>0</v>
      </c>
      <c r="AN33" s="37">
        <f t="shared" si="5"/>
        <v>0</v>
      </c>
      <c r="AO33" s="37">
        <f t="shared" si="5"/>
        <v>0</v>
      </c>
      <c r="AP33" s="37">
        <f t="shared" si="5"/>
        <v>0</v>
      </c>
      <c r="AQ33" s="37">
        <f t="shared" si="5"/>
        <v>0</v>
      </c>
      <c r="AR33" s="37">
        <f t="shared" si="5"/>
        <v>0</v>
      </c>
      <c r="AS33" s="37">
        <f t="shared" si="5"/>
        <v>0</v>
      </c>
      <c r="AT33" s="37">
        <f t="shared" si="5"/>
        <v>0</v>
      </c>
      <c r="AU33" s="37">
        <f t="shared" si="5"/>
        <v>0</v>
      </c>
      <c r="AV33" s="37">
        <f t="shared" si="5"/>
        <v>0</v>
      </c>
      <c r="AW33" s="37">
        <f t="shared" si="5"/>
        <v>0</v>
      </c>
      <c r="AX33" s="37">
        <f t="shared" si="5"/>
        <v>0</v>
      </c>
      <c r="AY33" s="37">
        <f t="shared" si="5"/>
        <v>0</v>
      </c>
      <c r="AZ33" s="37">
        <f t="shared" si="5"/>
        <v>0</v>
      </c>
      <c r="BA33" s="37">
        <f t="shared" si="5"/>
        <v>0</v>
      </c>
      <c r="BB33" s="37">
        <f t="shared" si="5"/>
        <v>0</v>
      </c>
      <c r="BC33" s="37">
        <f t="shared" si="5"/>
        <v>0</v>
      </c>
      <c r="BD33" s="37">
        <f t="shared" si="5"/>
        <v>0</v>
      </c>
      <c r="BE33" s="37">
        <f t="shared" si="5"/>
        <v>0</v>
      </c>
      <c r="BF33" s="37">
        <f t="shared" si="5"/>
        <v>0</v>
      </c>
      <c r="BG33" s="37">
        <f t="shared" si="5"/>
        <v>0</v>
      </c>
      <c r="BH33" s="37">
        <f t="shared" si="5"/>
        <v>0</v>
      </c>
      <c r="BI33" s="37">
        <f t="shared" si="5"/>
        <v>0</v>
      </c>
      <c r="BJ33" s="37">
        <f t="shared" si="5"/>
        <v>0</v>
      </c>
      <c r="BK33" s="37">
        <f t="shared" si="5"/>
        <v>0</v>
      </c>
      <c r="BL33" s="37">
        <f t="shared" si="5"/>
        <v>0</v>
      </c>
      <c r="BM33" s="37">
        <f t="shared" si="5"/>
        <v>0</v>
      </c>
      <c r="BN33" s="37">
        <f t="shared" si="5"/>
        <v>0</v>
      </c>
      <c r="BO33" s="37">
        <f t="shared" si="5"/>
        <v>0</v>
      </c>
      <c r="BP33" s="37">
        <f t="shared" ref="BP33:EA33" si="6">COUNTIF(BP8:BP10,"N")+ COUNTIF(BP12:BP15,"N")+  COUNTIF(BP18:BP29,"N")</f>
        <v>0</v>
      </c>
      <c r="BQ33" s="37">
        <f t="shared" si="6"/>
        <v>0</v>
      </c>
      <c r="BR33" s="37">
        <f t="shared" si="6"/>
        <v>0</v>
      </c>
      <c r="BS33" s="37">
        <f t="shared" si="6"/>
        <v>0</v>
      </c>
      <c r="BT33" s="37">
        <f t="shared" si="6"/>
        <v>0</v>
      </c>
      <c r="BU33" s="37">
        <f t="shared" si="6"/>
        <v>0</v>
      </c>
      <c r="BV33" s="37">
        <f t="shared" si="6"/>
        <v>0</v>
      </c>
      <c r="BW33" s="37">
        <f t="shared" si="6"/>
        <v>0</v>
      </c>
      <c r="BX33" s="37">
        <f t="shared" si="6"/>
        <v>0</v>
      </c>
      <c r="BY33" s="37">
        <f t="shared" si="6"/>
        <v>0</v>
      </c>
      <c r="BZ33" s="37">
        <f t="shared" si="6"/>
        <v>0</v>
      </c>
      <c r="CA33" s="37">
        <f t="shared" si="6"/>
        <v>0</v>
      </c>
      <c r="CB33" s="37">
        <f t="shared" si="6"/>
        <v>0</v>
      </c>
      <c r="CC33" s="37">
        <f t="shared" si="6"/>
        <v>0</v>
      </c>
      <c r="CD33" s="37">
        <f t="shared" si="6"/>
        <v>0</v>
      </c>
      <c r="CE33" s="37">
        <f t="shared" si="6"/>
        <v>0</v>
      </c>
      <c r="CF33" s="37">
        <f t="shared" si="6"/>
        <v>0</v>
      </c>
      <c r="CG33" s="37">
        <f t="shared" si="6"/>
        <v>0</v>
      </c>
      <c r="CH33" s="37">
        <f t="shared" si="6"/>
        <v>0</v>
      </c>
      <c r="CI33" s="37">
        <f t="shared" si="6"/>
        <v>0</v>
      </c>
      <c r="CJ33" s="37">
        <f t="shared" si="6"/>
        <v>0</v>
      </c>
      <c r="CK33" s="37">
        <f t="shared" si="6"/>
        <v>0</v>
      </c>
      <c r="CL33" s="37">
        <f t="shared" si="6"/>
        <v>0</v>
      </c>
      <c r="CM33" s="37">
        <f t="shared" si="6"/>
        <v>0</v>
      </c>
      <c r="CN33" s="37">
        <f t="shared" si="6"/>
        <v>0</v>
      </c>
      <c r="CO33" s="37">
        <f t="shared" si="6"/>
        <v>0</v>
      </c>
      <c r="CP33" s="37">
        <f t="shared" si="6"/>
        <v>0</v>
      </c>
      <c r="CQ33" s="37">
        <f t="shared" si="6"/>
        <v>0</v>
      </c>
      <c r="CR33" s="37">
        <f t="shared" si="6"/>
        <v>0</v>
      </c>
      <c r="CS33" s="37">
        <f t="shared" si="6"/>
        <v>0</v>
      </c>
      <c r="CT33" s="37">
        <f t="shared" si="6"/>
        <v>0</v>
      </c>
      <c r="CU33" s="37">
        <f t="shared" si="6"/>
        <v>0</v>
      </c>
      <c r="CV33" s="37">
        <f t="shared" si="6"/>
        <v>0</v>
      </c>
      <c r="CW33" s="37">
        <f t="shared" si="6"/>
        <v>0</v>
      </c>
      <c r="CX33" s="37">
        <f t="shared" si="6"/>
        <v>0</v>
      </c>
      <c r="CY33" s="37">
        <f t="shared" si="6"/>
        <v>0</v>
      </c>
      <c r="CZ33" s="37">
        <f t="shared" si="6"/>
        <v>0</v>
      </c>
      <c r="DA33" s="37">
        <f t="shared" si="6"/>
        <v>0</v>
      </c>
      <c r="DB33" s="37">
        <f t="shared" si="6"/>
        <v>0</v>
      </c>
      <c r="DC33" s="37">
        <f t="shared" si="6"/>
        <v>0</v>
      </c>
      <c r="DD33" s="37">
        <f t="shared" si="6"/>
        <v>0</v>
      </c>
      <c r="DE33" s="37">
        <f t="shared" si="6"/>
        <v>0</v>
      </c>
      <c r="DF33" s="37">
        <f t="shared" si="6"/>
        <v>0</v>
      </c>
      <c r="DG33" s="37">
        <f t="shared" si="6"/>
        <v>0</v>
      </c>
      <c r="DH33" s="37">
        <f t="shared" si="6"/>
        <v>0</v>
      </c>
      <c r="DI33" s="37">
        <f t="shared" si="6"/>
        <v>0</v>
      </c>
      <c r="DJ33" s="37">
        <f t="shared" si="6"/>
        <v>0</v>
      </c>
      <c r="DK33" s="37">
        <f t="shared" si="6"/>
        <v>0</v>
      </c>
      <c r="DL33" s="37">
        <f t="shared" si="6"/>
        <v>0</v>
      </c>
      <c r="DM33" s="37">
        <f t="shared" si="6"/>
        <v>0</v>
      </c>
      <c r="DN33" s="37">
        <f t="shared" si="6"/>
        <v>0</v>
      </c>
      <c r="DO33" s="37">
        <f t="shared" si="6"/>
        <v>0</v>
      </c>
      <c r="DP33" s="37">
        <f t="shared" si="6"/>
        <v>0</v>
      </c>
      <c r="DQ33" s="37">
        <f t="shared" si="6"/>
        <v>0</v>
      </c>
      <c r="DR33" s="37">
        <f t="shared" si="6"/>
        <v>0</v>
      </c>
      <c r="DS33" s="37">
        <f t="shared" si="6"/>
        <v>0</v>
      </c>
      <c r="DT33" s="37">
        <f t="shared" si="6"/>
        <v>0</v>
      </c>
      <c r="DU33" s="37">
        <f t="shared" si="6"/>
        <v>0</v>
      </c>
      <c r="DV33" s="37">
        <f t="shared" si="6"/>
        <v>0</v>
      </c>
      <c r="DW33" s="37">
        <f t="shared" si="6"/>
        <v>0</v>
      </c>
      <c r="DX33" s="37">
        <f t="shared" si="6"/>
        <v>0</v>
      </c>
      <c r="DY33" s="37">
        <f t="shared" si="6"/>
        <v>0</v>
      </c>
      <c r="DZ33" s="37">
        <f t="shared" si="6"/>
        <v>0</v>
      </c>
      <c r="EA33" s="37">
        <f t="shared" si="6"/>
        <v>0</v>
      </c>
      <c r="EB33" s="37">
        <f t="shared" ref="EB33:GM33" si="7">COUNTIF(EB8:EB10,"N")+ COUNTIF(EB12:EB15,"N")+  COUNTIF(EB18:EB29,"N")</f>
        <v>0</v>
      </c>
      <c r="EC33" s="37">
        <f t="shared" si="7"/>
        <v>0</v>
      </c>
      <c r="ED33" s="37">
        <f t="shared" si="7"/>
        <v>0</v>
      </c>
      <c r="EE33" s="37">
        <f t="shared" si="7"/>
        <v>0</v>
      </c>
      <c r="EF33" s="37">
        <f t="shared" si="7"/>
        <v>0</v>
      </c>
      <c r="EG33" s="37">
        <f t="shared" si="7"/>
        <v>0</v>
      </c>
      <c r="EH33" s="37">
        <f t="shared" si="7"/>
        <v>0</v>
      </c>
      <c r="EI33" s="37">
        <f t="shared" si="7"/>
        <v>0</v>
      </c>
      <c r="EJ33" s="37">
        <f t="shared" si="7"/>
        <v>0</v>
      </c>
      <c r="EK33" s="37">
        <f t="shared" si="7"/>
        <v>0</v>
      </c>
      <c r="EL33" s="37">
        <f t="shared" si="7"/>
        <v>0</v>
      </c>
      <c r="EM33" s="37">
        <f t="shared" si="7"/>
        <v>0</v>
      </c>
      <c r="EN33" s="37">
        <f t="shared" si="7"/>
        <v>0</v>
      </c>
      <c r="EO33" s="37">
        <f t="shared" si="7"/>
        <v>0</v>
      </c>
      <c r="EP33" s="37">
        <f t="shared" si="7"/>
        <v>0</v>
      </c>
      <c r="EQ33" s="37">
        <f t="shared" si="7"/>
        <v>0</v>
      </c>
      <c r="ER33" s="37">
        <f t="shared" si="7"/>
        <v>0</v>
      </c>
      <c r="ES33" s="37">
        <f t="shared" si="7"/>
        <v>0</v>
      </c>
      <c r="ET33" s="37">
        <f t="shared" si="7"/>
        <v>0</v>
      </c>
      <c r="EU33" s="37">
        <f t="shared" si="7"/>
        <v>0</v>
      </c>
      <c r="EV33" s="37">
        <f t="shared" si="7"/>
        <v>0</v>
      </c>
      <c r="EW33" s="37">
        <f t="shared" si="7"/>
        <v>0</v>
      </c>
      <c r="EX33" s="37">
        <f t="shared" si="7"/>
        <v>0</v>
      </c>
      <c r="EY33" s="37">
        <f t="shared" si="7"/>
        <v>0</v>
      </c>
      <c r="EZ33" s="37">
        <f t="shared" si="7"/>
        <v>0</v>
      </c>
      <c r="FA33" s="37">
        <f t="shared" si="7"/>
        <v>0</v>
      </c>
      <c r="FB33" s="37">
        <f t="shared" si="7"/>
        <v>0</v>
      </c>
      <c r="FC33" s="37">
        <f t="shared" si="7"/>
        <v>0</v>
      </c>
      <c r="FD33" s="37">
        <f t="shared" si="7"/>
        <v>0</v>
      </c>
      <c r="FE33" s="37">
        <f t="shared" si="7"/>
        <v>0</v>
      </c>
      <c r="FF33" s="37">
        <f t="shared" si="7"/>
        <v>0</v>
      </c>
      <c r="FG33" s="37">
        <f t="shared" si="7"/>
        <v>0</v>
      </c>
      <c r="FH33" s="37">
        <f t="shared" si="7"/>
        <v>0</v>
      </c>
      <c r="FI33" s="37">
        <f t="shared" si="7"/>
        <v>0</v>
      </c>
      <c r="FJ33" s="37">
        <f t="shared" si="7"/>
        <v>0</v>
      </c>
      <c r="FK33" s="37">
        <f t="shared" si="7"/>
        <v>0</v>
      </c>
      <c r="FL33" s="37">
        <f t="shared" si="7"/>
        <v>0</v>
      </c>
      <c r="FM33" s="37">
        <f t="shared" si="7"/>
        <v>0</v>
      </c>
      <c r="FN33" s="37">
        <f t="shared" si="7"/>
        <v>0</v>
      </c>
      <c r="FO33" s="37">
        <f t="shared" si="7"/>
        <v>0</v>
      </c>
      <c r="FP33" s="37">
        <f t="shared" si="7"/>
        <v>0</v>
      </c>
      <c r="FQ33" s="37">
        <f t="shared" si="7"/>
        <v>0</v>
      </c>
      <c r="FR33" s="37">
        <f t="shared" si="7"/>
        <v>0</v>
      </c>
      <c r="FS33" s="37">
        <f t="shared" si="7"/>
        <v>0</v>
      </c>
      <c r="FT33" s="37">
        <f t="shared" si="7"/>
        <v>0</v>
      </c>
      <c r="FU33" s="37">
        <f t="shared" si="7"/>
        <v>0</v>
      </c>
      <c r="FV33" s="37">
        <f t="shared" si="7"/>
        <v>0</v>
      </c>
      <c r="FW33" s="37">
        <f t="shared" si="7"/>
        <v>0</v>
      </c>
      <c r="FX33" s="37">
        <f t="shared" si="7"/>
        <v>0</v>
      </c>
      <c r="FY33" s="37">
        <f t="shared" si="7"/>
        <v>0</v>
      </c>
      <c r="FZ33" s="37">
        <f t="shared" si="7"/>
        <v>0</v>
      </c>
      <c r="GA33" s="37">
        <f t="shared" si="7"/>
        <v>0</v>
      </c>
      <c r="GB33" s="37">
        <f t="shared" si="7"/>
        <v>0</v>
      </c>
      <c r="GC33" s="37">
        <f t="shared" si="7"/>
        <v>0</v>
      </c>
      <c r="GD33" s="37">
        <f t="shared" si="7"/>
        <v>0</v>
      </c>
      <c r="GE33" s="37">
        <f t="shared" si="7"/>
        <v>0</v>
      </c>
      <c r="GF33" s="37">
        <f t="shared" si="7"/>
        <v>0</v>
      </c>
      <c r="GG33" s="37">
        <f t="shared" si="7"/>
        <v>0</v>
      </c>
      <c r="GH33" s="37">
        <f t="shared" si="7"/>
        <v>0</v>
      </c>
      <c r="GI33" s="37">
        <f t="shared" si="7"/>
        <v>0</v>
      </c>
      <c r="GJ33" s="37">
        <f t="shared" si="7"/>
        <v>0</v>
      </c>
      <c r="GK33" s="37">
        <f t="shared" si="7"/>
        <v>0</v>
      </c>
      <c r="GL33" s="37">
        <f t="shared" si="7"/>
        <v>0</v>
      </c>
      <c r="GM33" s="37">
        <f t="shared" si="7"/>
        <v>0</v>
      </c>
      <c r="GN33" s="37">
        <f t="shared" ref="GN33:GT33" si="8">COUNTIF(GN8:GN10,"N")+ COUNTIF(GN12:GN15,"N")+  COUNTIF(GN18:GN29,"N")</f>
        <v>0</v>
      </c>
      <c r="GO33" s="37">
        <f t="shared" si="8"/>
        <v>0</v>
      </c>
      <c r="GP33" s="37">
        <f t="shared" si="8"/>
        <v>0</v>
      </c>
      <c r="GQ33" s="37">
        <f t="shared" si="8"/>
        <v>0</v>
      </c>
      <c r="GR33" s="37">
        <f t="shared" si="8"/>
        <v>0</v>
      </c>
      <c r="GS33" s="37">
        <f t="shared" si="8"/>
        <v>0</v>
      </c>
      <c r="GT33" s="37">
        <f t="shared" si="8"/>
        <v>0</v>
      </c>
      <c r="GU33" s="37">
        <f>SUM(C33:GT33)</f>
        <v>0</v>
      </c>
    </row>
    <row r="34" spans="1:203" x14ac:dyDescent="0.25">
      <c r="A34" s="112">
        <v>3.4</v>
      </c>
      <c r="B34" s="110" t="s">
        <v>38</v>
      </c>
      <c r="C34" s="38" t="str">
        <f>IF(C32,C32/(C32+C33),"--")</f>
        <v>--</v>
      </c>
      <c r="D34" s="38" t="str">
        <f t="shared" ref="D34:BO34" si="9">IF(D32,D32/(D32+D33),"--")</f>
        <v>--</v>
      </c>
      <c r="E34" s="38" t="str">
        <f t="shared" si="9"/>
        <v>--</v>
      </c>
      <c r="F34" s="38" t="str">
        <f t="shared" si="9"/>
        <v>--</v>
      </c>
      <c r="G34" s="38" t="str">
        <f t="shared" si="9"/>
        <v>--</v>
      </c>
      <c r="H34" s="38" t="str">
        <f t="shared" si="9"/>
        <v>--</v>
      </c>
      <c r="I34" s="38" t="str">
        <f t="shared" si="9"/>
        <v>--</v>
      </c>
      <c r="J34" s="38" t="str">
        <f t="shared" si="9"/>
        <v>--</v>
      </c>
      <c r="K34" s="38" t="str">
        <f t="shared" si="9"/>
        <v>--</v>
      </c>
      <c r="L34" s="38" t="str">
        <f t="shared" si="9"/>
        <v>--</v>
      </c>
      <c r="M34" s="38" t="str">
        <f t="shared" si="9"/>
        <v>--</v>
      </c>
      <c r="N34" s="38" t="str">
        <f t="shared" si="9"/>
        <v>--</v>
      </c>
      <c r="O34" s="38" t="str">
        <f t="shared" si="9"/>
        <v>--</v>
      </c>
      <c r="P34" s="38" t="str">
        <f t="shared" si="9"/>
        <v>--</v>
      </c>
      <c r="Q34" s="38" t="str">
        <f t="shared" si="9"/>
        <v>--</v>
      </c>
      <c r="R34" s="38" t="str">
        <f t="shared" si="9"/>
        <v>--</v>
      </c>
      <c r="S34" s="38" t="str">
        <f t="shared" si="9"/>
        <v>--</v>
      </c>
      <c r="T34" s="38" t="str">
        <f t="shared" si="9"/>
        <v>--</v>
      </c>
      <c r="U34" s="38" t="str">
        <f t="shared" si="9"/>
        <v>--</v>
      </c>
      <c r="V34" s="38" t="str">
        <f t="shared" si="9"/>
        <v>--</v>
      </c>
      <c r="W34" s="38" t="str">
        <f t="shared" si="9"/>
        <v>--</v>
      </c>
      <c r="X34" s="38" t="str">
        <f t="shared" si="9"/>
        <v>--</v>
      </c>
      <c r="Y34" s="38" t="str">
        <f t="shared" si="9"/>
        <v>--</v>
      </c>
      <c r="Z34" s="38" t="str">
        <f t="shared" si="9"/>
        <v>--</v>
      </c>
      <c r="AA34" s="38" t="str">
        <f t="shared" si="9"/>
        <v>--</v>
      </c>
      <c r="AB34" s="38" t="str">
        <f t="shared" si="9"/>
        <v>--</v>
      </c>
      <c r="AC34" s="38" t="str">
        <f t="shared" si="9"/>
        <v>--</v>
      </c>
      <c r="AD34" s="38" t="str">
        <f t="shared" si="9"/>
        <v>--</v>
      </c>
      <c r="AE34" s="38" t="str">
        <f t="shared" si="9"/>
        <v>--</v>
      </c>
      <c r="AF34" s="38" t="str">
        <f t="shared" si="9"/>
        <v>--</v>
      </c>
      <c r="AG34" s="38" t="str">
        <f t="shared" si="9"/>
        <v>--</v>
      </c>
      <c r="AH34" s="38" t="str">
        <f t="shared" si="9"/>
        <v>--</v>
      </c>
      <c r="AI34" s="38" t="str">
        <f t="shared" si="9"/>
        <v>--</v>
      </c>
      <c r="AJ34" s="38" t="str">
        <f t="shared" si="9"/>
        <v>--</v>
      </c>
      <c r="AK34" s="38" t="str">
        <f t="shared" si="9"/>
        <v>--</v>
      </c>
      <c r="AL34" s="38" t="str">
        <f t="shared" si="9"/>
        <v>--</v>
      </c>
      <c r="AM34" s="38" t="str">
        <f t="shared" si="9"/>
        <v>--</v>
      </c>
      <c r="AN34" s="38" t="str">
        <f t="shared" si="9"/>
        <v>--</v>
      </c>
      <c r="AO34" s="38" t="str">
        <f t="shared" si="9"/>
        <v>--</v>
      </c>
      <c r="AP34" s="38" t="str">
        <f t="shared" si="9"/>
        <v>--</v>
      </c>
      <c r="AQ34" s="38" t="str">
        <f t="shared" si="9"/>
        <v>--</v>
      </c>
      <c r="AR34" s="38" t="str">
        <f t="shared" si="9"/>
        <v>--</v>
      </c>
      <c r="AS34" s="38" t="str">
        <f t="shared" si="9"/>
        <v>--</v>
      </c>
      <c r="AT34" s="38" t="str">
        <f t="shared" si="9"/>
        <v>--</v>
      </c>
      <c r="AU34" s="38" t="str">
        <f t="shared" si="9"/>
        <v>--</v>
      </c>
      <c r="AV34" s="38" t="str">
        <f t="shared" si="9"/>
        <v>--</v>
      </c>
      <c r="AW34" s="38" t="str">
        <f t="shared" si="9"/>
        <v>--</v>
      </c>
      <c r="AX34" s="38" t="str">
        <f t="shared" si="9"/>
        <v>--</v>
      </c>
      <c r="AY34" s="38" t="str">
        <f t="shared" si="9"/>
        <v>--</v>
      </c>
      <c r="AZ34" s="38" t="str">
        <f t="shared" si="9"/>
        <v>--</v>
      </c>
      <c r="BA34" s="38" t="str">
        <f t="shared" si="9"/>
        <v>--</v>
      </c>
      <c r="BB34" s="38" t="str">
        <f t="shared" si="9"/>
        <v>--</v>
      </c>
      <c r="BC34" s="38" t="str">
        <f t="shared" si="9"/>
        <v>--</v>
      </c>
      <c r="BD34" s="38" t="str">
        <f t="shared" si="9"/>
        <v>--</v>
      </c>
      <c r="BE34" s="38" t="str">
        <f t="shared" si="9"/>
        <v>--</v>
      </c>
      <c r="BF34" s="38" t="str">
        <f t="shared" si="9"/>
        <v>--</v>
      </c>
      <c r="BG34" s="38" t="str">
        <f t="shared" si="9"/>
        <v>--</v>
      </c>
      <c r="BH34" s="38" t="str">
        <f t="shared" si="9"/>
        <v>--</v>
      </c>
      <c r="BI34" s="38" t="str">
        <f t="shared" si="9"/>
        <v>--</v>
      </c>
      <c r="BJ34" s="38" t="str">
        <f t="shared" si="9"/>
        <v>--</v>
      </c>
      <c r="BK34" s="38" t="str">
        <f t="shared" si="9"/>
        <v>--</v>
      </c>
      <c r="BL34" s="38" t="str">
        <f t="shared" si="9"/>
        <v>--</v>
      </c>
      <c r="BM34" s="38" t="str">
        <f t="shared" si="9"/>
        <v>--</v>
      </c>
      <c r="BN34" s="38" t="str">
        <f t="shared" si="9"/>
        <v>--</v>
      </c>
      <c r="BO34" s="38" t="str">
        <f t="shared" si="9"/>
        <v>--</v>
      </c>
      <c r="BP34" s="38" t="str">
        <f t="shared" ref="BP34:EA34" si="10">IF(BP32,BP32/(BP32+BP33),"--")</f>
        <v>--</v>
      </c>
      <c r="BQ34" s="38" t="str">
        <f t="shared" si="10"/>
        <v>--</v>
      </c>
      <c r="BR34" s="38" t="str">
        <f t="shared" si="10"/>
        <v>--</v>
      </c>
      <c r="BS34" s="38" t="str">
        <f t="shared" si="10"/>
        <v>--</v>
      </c>
      <c r="BT34" s="38" t="str">
        <f t="shared" si="10"/>
        <v>--</v>
      </c>
      <c r="BU34" s="38" t="str">
        <f t="shared" si="10"/>
        <v>--</v>
      </c>
      <c r="BV34" s="38" t="str">
        <f t="shared" si="10"/>
        <v>--</v>
      </c>
      <c r="BW34" s="38" t="str">
        <f t="shared" si="10"/>
        <v>--</v>
      </c>
      <c r="BX34" s="38" t="str">
        <f t="shared" si="10"/>
        <v>--</v>
      </c>
      <c r="BY34" s="38" t="str">
        <f t="shared" si="10"/>
        <v>--</v>
      </c>
      <c r="BZ34" s="38" t="str">
        <f t="shared" si="10"/>
        <v>--</v>
      </c>
      <c r="CA34" s="38" t="str">
        <f t="shared" si="10"/>
        <v>--</v>
      </c>
      <c r="CB34" s="38" t="str">
        <f t="shared" si="10"/>
        <v>--</v>
      </c>
      <c r="CC34" s="38" t="str">
        <f t="shared" si="10"/>
        <v>--</v>
      </c>
      <c r="CD34" s="38" t="str">
        <f t="shared" si="10"/>
        <v>--</v>
      </c>
      <c r="CE34" s="38" t="str">
        <f t="shared" si="10"/>
        <v>--</v>
      </c>
      <c r="CF34" s="38" t="str">
        <f t="shared" si="10"/>
        <v>--</v>
      </c>
      <c r="CG34" s="38" t="str">
        <f t="shared" si="10"/>
        <v>--</v>
      </c>
      <c r="CH34" s="38" t="str">
        <f t="shared" si="10"/>
        <v>--</v>
      </c>
      <c r="CI34" s="38" t="str">
        <f t="shared" si="10"/>
        <v>--</v>
      </c>
      <c r="CJ34" s="38" t="str">
        <f t="shared" si="10"/>
        <v>--</v>
      </c>
      <c r="CK34" s="38" t="str">
        <f t="shared" si="10"/>
        <v>--</v>
      </c>
      <c r="CL34" s="38" t="str">
        <f t="shared" si="10"/>
        <v>--</v>
      </c>
      <c r="CM34" s="38" t="str">
        <f t="shared" si="10"/>
        <v>--</v>
      </c>
      <c r="CN34" s="38" t="str">
        <f t="shared" si="10"/>
        <v>--</v>
      </c>
      <c r="CO34" s="38" t="str">
        <f t="shared" si="10"/>
        <v>--</v>
      </c>
      <c r="CP34" s="38" t="str">
        <f t="shared" si="10"/>
        <v>--</v>
      </c>
      <c r="CQ34" s="38" t="str">
        <f t="shared" si="10"/>
        <v>--</v>
      </c>
      <c r="CR34" s="38" t="str">
        <f t="shared" si="10"/>
        <v>--</v>
      </c>
      <c r="CS34" s="38" t="str">
        <f t="shared" si="10"/>
        <v>--</v>
      </c>
      <c r="CT34" s="38" t="str">
        <f t="shared" si="10"/>
        <v>--</v>
      </c>
      <c r="CU34" s="38" t="str">
        <f t="shared" si="10"/>
        <v>--</v>
      </c>
      <c r="CV34" s="38" t="str">
        <f t="shared" si="10"/>
        <v>--</v>
      </c>
      <c r="CW34" s="38" t="str">
        <f t="shared" si="10"/>
        <v>--</v>
      </c>
      <c r="CX34" s="38" t="str">
        <f t="shared" si="10"/>
        <v>--</v>
      </c>
      <c r="CY34" s="38" t="str">
        <f t="shared" si="10"/>
        <v>--</v>
      </c>
      <c r="CZ34" s="38" t="str">
        <f t="shared" si="10"/>
        <v>--</v>
      </c>
      <c r="DA34" s="38" t="str">
        <f t="shared" si="10"/>
        <v>--</v>
      </c>
      <c r="DB34" s="38" t="str">
        <f t="shared" si="10"/>
        <v>--</v>
      </c>
      <c r="DC34" s="38" t="str">
        <f t="shared" si="10"/>
        <v>--</v>
      </c>
      <c r="DD34" s="38" t="str">
        <f t="shared" si="10"/>
        <v>--</v>
      </c>
      <c r="DE34" s="38" t="str">
        <f t="shared" si="10"/>
        <v>--</v>
      </c>
      <c r="DF34" s="38" t="str">
        <f t="shared" si="10"/>
        <v>--</v>
      </c>
      <c r="DG34" s="38" t="str">
        <f t="shared" si="10"/>
        <v>--</v>
      </c>
      <c r="DH34" s="38" t="str">
        <f t="shared" si="10"/>
        <v>--</v>
      </c>
      <c r="DI34" s="38" t="str">
        <f t="shared" si="10"/>
        <v>--</v>
      </c>
      <c r="DJ34" s="38" t="str">
        <f t="shared" si="10"/>
        <v>--</v>
      </c>
      <c r="DK34" s="38" t="str">
        <f t="shared" si="10"/>
        <v>--</v>
      </c>
      <c r="DL34" s="38" t="str">
        <f t="shared" si="10"/>
        <v>--</v>
      </c>
      <c r="DM34" s="38" t="str">
        <f t="shared" si="10"/>
        <v>--</v>
      </c>
      <c r="DN34" s="38" t="str">
        <f t="shared" si="10"/>
        <v>--</v>
      </c>
      <c r="DO34" s="38" t="str">
        <f t="shared" si="10"/>
        <v>--</v>
      </c>
      <c r="DP34" s="38" t="str">
        <f t="shared" si="10"/>
        <v>--</v>
      </c>
      <c r="DQ34" s="38" t="str">
        <f t="shared" si="10"/>
        <v>--</v>
      </c>
      <c r="DR34" s="38" t="str">
        <f t="shared" si="10"/>
        <v>--</v>
      </c>
      <c r="DS34" s="38" t="str">
        <f t="shared" si="10"/>
        <v>--</v>
      </c>
      <c r="DT34" s="38" t="str">
        <f t="shared" si="10"/>
        <v>--</v>
      </c>
      <c r="DU34" s="38" t="str">
        <f t="shared" si="10"/>
        <v>--</v>
      </c>
      <c r="DV34" s="38" t="str">
        <f t="shared" si="10"/>
        <v>--</v>
      </c>
      <c r="DW34" s="38" t="str">
        <f t="shared" si="10"/>
        <v>--</v>
      </c>
      <c r="DX34" s="38" t="str">
        <f t="shared" si="10"/>
        <v>--</v>
      </c>
      <c r="DY34" s="38" t="str">
        <f t="shared" si="10"/>
        <v>--</v>
      </c>
      <c r="DZ34" s="38" t="str">
        <f t="shared" si="10"/>
        <v>--</v>
      </c>
      <c r="EA34" s="38" t="str">
        <f t="shared" si="10"/>
        <v>--</v>
      </c>
      <c r="EB34" s="38" t="str">
        <f t="shared" ref="EB34:GM34" si="11">IF(EB32,EB32/(EB32+EB33),"--")</f>
        <v>--</v>
      </c>
      <c r="EC34" s="38" t="str">
        <f t="shared" si="11"/>
        <v>--</v>
      </c>
      <c r="ED34" s="38" t="str">
        <f t="shared" si="11"/>
        <v>--</v>
      </c>
      <c r="EE34" s="38" t="str">
        <f t="shared" si="11"/>
        <v>--</v>
      </c>
      <c r="EF34" s="38" t="str">
        <f t="shared" si="11"/>
        <v>--</v>
      </c>
      <c r="EG34" s="38" t="str">
        <f t="shared" si="11"/>
        <v>--</v>
      </c>
      <c r="EH34" s="38" t="str">
        <f t="shared" si="11"/>
        <v>--</v>
      </c>
      <c r="EI34" s="38" t="str">
        <f t="shared" si="11"/>
        <v>--</v>
      </c>
      <c r="EJ34" s="38" t="str">
        <f t="shared" si="11"/>
        <v>--</v>
      </c>
      <c r="EK34" s="38" t="str">
        <f t="shared" si="11"/>
        <v>--</v>
      </c>
      <c r="EL34" s="38" t="str">
        <f t="shared" si="11"/>
        <v>--</v>
      </c>
      <c r="EM34" s="38" t="str">
        <f t="shared" si="11"/>
        <v>--</v>
      </c>
      <c r="EN34" s="38" t="str">
        <f t="shared" si="11"/>
        <v>--</v>
      </c>
      <c r="EO34" s="38" t="str">
        <f t="shared" si="11"/>
        <v>--</v>
      </c>
      <c r="EP34" s="38" t="str">
        <f t="shared" si="11"/>
        <v>--</v>
      </c>
      <c r="EQ34" s="38" t="str">
        <f t="shared" si="11"/>
        <v>--</v>
      </c>
      <c r="ER34" s="38" t="str">
        <f t="shared" si="11"/>
        <v>--</v>
      </c>
      <c r="ES34" s="38" t="str">
        <f t="shared" si="11"/>
        <v>--</v>
      </c>
      <c r="ET34" s="38" t="str">
        <f t="shared" si="11"/>
        <v>--</v>
      </c>
      <c r="EU34" s="38" t="str">
        <f t="shared" si="11"/>
        <v>--</v>
      </c>
      <c r="EV34" s="38" t="str">
        <f t="shared" si="11"/>
        <v>--</v>
      </c>
      <c r="EW34" s="38" t="str">
        <f t="shared" si="11"/>
        <v>--</v>
      </c>
      <c r="EX34" s="38" t="str">
        <f t="shared" si="11"/>
        <v>--</v>
      </c>
      <c r="EY34" s="38" t="str">
        <f t="shared" si="11"/>
        <v>--</v>
      </c>
      <c r="EZ34" s="38" t="str">
        <f t="shared" si="11"/>
        <v>--</v>
      </c>
      <c r="FA34" s="38" t="str">
        <f t="shared" si="11"/>
        <v>--</v>
      </c>
      <c r="FB34" s="38" t="str">
        <f t="shared" si="11"/>
        <v>--</v>
      </c>
      <c r="FC34" s="38" t="str">
        <f t="shared" si="11"/>
        <v>--</v>
      </c>
      <c r="FD34" s="38" t="str">
        <f t="shared" si="11"/>
        <v>--</v>
      </c>
      <c r="FE34" s="38" t="str">
        <f t="shared" si="11"/>
        <v>--</v>
      </c>
      <c r="FF34" s="38" t="str">
        <f t="shared" si="11"/>
        <v>--</v>
      </c>
      <c r="FG34" s="38" t="str">
        <f t="shared" si="11"/>
        <v>--</v>
      </c>
      <c r="FH34" s="38" t="str">
        <f t="shared" si="11"/>
        <v>--</v>
      </c>
      <c r="FI34" s="38" t="str">
        <f t="shared" si="11"/>
        <v>--</v>
      </c>
      <c r="FJ34" s="38" t="str">
        <f t="shared" si="11"/>
        <v>--</v>
      </c>
      <c r="FK34" s="38" t="str">
        <f t="shared" si="11"/>
        <v>--</v>
      </c>
      <c r="FL34" s="38" t="str">
        <f t="shared" si="11"/>
        <v>--</v>
      </c>
      <c r="FM34" s="38" t="str">
        <f t="shared" si="11"/>
        <v>--</v>
      </c>
      <c r="FN34" s="38" t="str">
        <f t="shared" si="11"/>
        <v>--</v>
      </c>
      <c r="FO34" s="38" t="str">
        <f t="shared" si="11"/>
        <v>--</v>
      </c>
      <c r="FP34" s="38" t="str">
        <f t="shared" si="11"/>
        <v>--</v>
      </c>
      <c r="FQ34" s="38" t="str">
        <f t="shared" si="11"/>
        <v>--</v>
      </c>
      <c r="FR34" s="38" t="str">
        <f t="shared" si="11"/>
        <v>--</v>
      </c>
      <c r="FS34" s="38" t="str">
        <f t="shared" si="11"/>
        <v>--</v>
      </c>
      <c r="FT34" s="38" t="str">
        <f t="shared" si="11"/>
        <v>--</v>
      </c>
      <c r="FU34" s="38" t="str">
        <f t="shared" si="11"/>
        <v>--</v>
      </c>
      <c r="FV34" s="38" t="str">
        <f t="shared" si="11"/>
        <v>--</v>
      </c>
      <c r="FW34" s="38" t="str">
        <f t="shared" si="11"/>
        <v>--</v>
      </c>
      <c r="FX34" s="38" t="str">
        <f t="shared" si="11"/>
        <v>--</v>
      </c>
      <c r="FY34" s="38" t="str">
        <f t="shared" si="11"/>
        <v>--</v>
      </c>
      <c r="FZ34" s="38" t="str">
        <f t="shared" si="11"/>
        <v>--</v>
      </c>
      <c r="GA34" s="38" t="str">
        <f t="shared" si="11"/>
        <v>--</v>
      </c>
      <c r="GB34" s="38" t="str">
        <f t="shared" si="11"/>
        <v>--</v>
      </c>
      <c r="GC34" s="38" t="str">
        <f t="shared" si="11"/>
        <v>--</v>
      </c>
      <c r="GD34" s="38" t="str">
        <f t="shared" si="11"/>
        <v>--</v>
      </c>
      <c r="GE34" s="38" t="str">
        <f t="shared" si="11"/>
        <v>--</v>
      </c>
      <c r="GF34" s="38" t="str">
        <f t="shared" si="11"/>
        <v>--</v>
      </c>
      <c r="GG34" s="38" t="str">
        <f t="shared" si="11"/>
        <v>--</v>
      </c>
      <c r="GH34" s="38" t="str">
        <f t="shared" si="11"/>
        <v>--</v>
      </c>
      <c r="GI34" s="38" t="str">
        <f t="shared" si="11"/>
        <v>--</v>
      </c>
      <c r="GJ34" s="38" t="str">
        <f t="shared" si="11"/>
        <v>--</v>
      </c>
      <c r="GK34" s="38" t="str">
        <f t="shared" si="11"/>
        <v>--</v>
      </c>
      <c r="GL34" s="38" t="str">
        <f t="shared" si="11"/>
        <v>--</v>
      </c>
      <c r="GM34" s="38" t="str">
        <f t="shared" si="11"/>
        <v>--</v>
      </c>
      <c r="GN34" s="38" t="str">
        <f t="shared" ref="GN34:GU34" si="12">IF(GN32,GN32/(GN32+GN33),"--")</f>
        <v>--</v>
      </c>
      <c r="GO34" s="38" t="str">
        <f t="shared" si="12"/>
        <v>--</v>
      </c>
      <c r="GP34" s="38" t="str">
        <f t="shared" si="12"/>
        <v>--</v>
      </c>
      <c r="GQ34" s="38" t="str">
        <f t="shared" si="12"/>
        <v>--</v>
      </c>
      <c r="GR34" s="38" t="str">
        <f t="shared" si="12"/>
        <v>--</v>
      </c>
      <c r="GS34" s="38" t="str">
        <f t="shared" si="12"/>
        <v>--</v>
      </c>
      <c r="GT34" s="38" t="str">
        <f t="shared" si="12"/>
        <v>--</v>
      </c>
      <c r="GU34" s="38" t="str">
        <f t="shared" si="12"/>
        <v>--</v>
      </c>
    </row>
    <row r="35" spans="1:203" x14ac:dyDescent="0.25">
      <c r="A35" s="92"/>
      <c r="B35" s="91"/>
    </row>
  </sheetData>
  <mergeCells count="8">
    <mergeCell ref="DA30:DC30"/>
    <mergeCell ref="EW30:EX30"/>
    <mergeCell ref="EY30:FA30"/>
    <mergeCell ref="C30:D30"/>
    <mergeCell ref="E30:G30"/>
    <mergeCell ref="BA30:BB30"/>
    <mergeCell ref="BC30:BE30"/>
    <mergeCell ref="CY30:CZ30"/>
  </mergeCells>
  <dataValidations xWindow="515" yWindow="392" count="1">
    <dataValidation type="list" allowBlank="1" showInputMessage="1" showErrorMessage="1" sqref="C21:GT29 C12:GT15 C8:GT10 C18:GT19" xr:uid="{00000000-0002-0000-0200-000000000000}">
      <formula1>Key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</sheetPr>
  <dimension ref="A1:B18"/>
  <sheetViews>
    <sheetView workbookViewId="0">
      <selection activeCell="A17" sqref="A17"/>
    </sheetView>
  </sheetViews>
  <sheetFormatPr defaultRowHeight="15" x14ac:dyDescent="0.25"/>
  <cols>
    <col min="1" max="1" width="51.42578125" customWidth="1"/>
    <col min="2" max="2" width="16.28515625" bestFit="1" customWidth="1"/>
  </cols>
  <sheetData>
    <row r="1" spans="1:2" ht="26.25" customHeight="1" x14ac:dyDescent="0.3">
      <c r="A1" s="113" t="s">
        <v>41</v>
      </c>
    </row>
    <row r="3" spans="1:2" x14ac:dyDescent="0.25">
      <c r="A3" s="159" t="s">
        <v>74</v>
      </c>
      <c r="B3" s="160" t="s">
        <v>73</v>
      </c>
    </row>
    <row r="4" spans="1:2" x14ac:dyDescent="0.25">
      <c r="A4" s="31" t="s">
        <v>39</v>
      </c>
      <c r="B4" s="37">
        <f>'EyeProtection-Mask Doffing'!GU22</f>
        <v>0</v>
      </c>
    </row>
    <row r="5" spans="1:2" x14ac:dyDescent="0.25">
      <c r="A5" s="31" t="s">
        <v>62</v>
      </c>
      <c r="B5" s="61">
        <f>('EyeProtection-Mask Doffing'!GU23)</f>
        <v>0</v>
      </c>
    </row>
    <row r="6" spans="1:2" x14ac:dyDescent="0.25">
      <c r="A6" s="159" t="s">
        <v>38</v>
      </c>
      <c r="B6" s="161" t="str">
        <f>IF(B4,B4/(B4+B5),"--")</f>
        <v>--</v>
      </c>
    </row>
    <row r="9" spans="1:2" x14ac:dyDescent="0.25">
      <c r="A9" s="159" t="s">
        <v>40</v>
      </c>
      <c r="B9" s="160" t="s">
        <v>73</v>
      </c>
    </row>
    <row r="10" spans="1:2" x14ac:dyDescent="0.25">
      <c r="A10" s="31" t="s">
        <v>39</v>
      </c>
      <c r="B10" s="37">
        <f>'Other Doffing'!GU32</f>
        <v>0</v>
      </c>
    </row>
    <row r="11" spans="1:2" x14ac:dyDescent="0.25">
      <c r="A11" s="31" t="s">
        <v>62</v>
      </c>
      <c r="B11" s="37">
        <f>'Other Doffing'!GU33</f>
        <v>0</v>
      </c>
    </row>
    <row r="12" spans="1:2" x14ac:dyDescent="0.25">
      <c r="A12" s="159" t="s">
        <v>38</v>
      </c>
      <c r="B12" s="161" t="str">
        <f>IF(B10,(B10/(B10+B11)),"--")</f>
        <v>--</v>
      </c>
    </row>
    <row r="15" spans="1:2" x14ac:dyDescent="0.25">
      <c r="A15" s="159" t="s">
        <v>88</v>
      </c>
      <c r="B15" s="160" t="s">
        <v>89</v>
      </c>
    </row>
    <row r="16" spans="1:2" x14ac:dyDescent="0.25">
      <c r="A16" s="31" t="s">
        <v>93</v>
      </c>
      <c r="B16" s="37">
        <f>'EyeProtection-Mask Doffing'!GU26</f>
        <v>0</v>
      </c>
    </row>
    <row r="17" spans="1:2" x14ac:dyDescent="0.25">
      <c r="A17" s="31" t="s">
        <v>94</v>
      </c>
      <c r="B17" s="37">
        <f>'EyeProtection-Mask Doffing'!GU25</f>
        <v>0</v>
      </c>
    </row>
    <row r="18" spans="1:2" x14ac:dyDescent="0.25">
      <c r="A18" s="159" t="s">
        <v>90</v>
      </c>
      <c r="B18" s="160">
        <f>SUM(B16:B17)</f>
        <v>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CC"/>
  </sheetPr>
  <dimension ref="A2:C13"/>
  <sheetViews>
    <sheetView workbookViewId="0">
      <selection activeCell="C3" sqref="C3"/>
    </sheetView>
  </sheetViews>
  <sheetFormatPr defaultRowHeight="15" x14ac:dyDescent="0.25"/>
  <cols>
    <col min="2" max="2" width="68.7109375" customWidth="1"/>
    <col min="3" max="3" width="16.28515625" bestFit="1" customWidth="1"/>
  </cols>
  <sheetData>
    <row r="2" spans="1:3" ht="18.75" x14ac:dyDescent="0.3">
      <c r="A2" s="113" t="s">
        <v>42</v>
      </c>
    </row>
    <row r="3" spans="1:3" x14ac:dyDescent="0.25">
      <c r="C3" s="107" t="s">
        <v>43</v>
      </c>
    </row>
    <row r="4" spans="1:3" ht="15.75" x14ac:dyDescent="0.25">
      <c r="A4" s="42" t="s">
        <v>12</v>
      </c>
      <c r="B4" s="43" t="s">
        <v>63</v>
      </c>
      <c r="C4" s="58"/>
    </row>
    <row r="5" spans="1:3" ht="15.75" x14ac:dyDescent="0.25">
      <c r="A5" s="90">
        <v>3.1</v>
      </c>
      <c r="B5" s="6" t="s">
        <v>72</v>
      </c>
      <c r="C5" s="37">
        <f>'EyeProtection-Mask Doffing'!GU8</f>
        <v>0</v>
      </c>
    </row>
    <row r="6" spans="1:3" ht="15.75" x14ac:dyDescent="0.25">
      <c r="A6" s="88">
        <v>3.2</v>
      </c>
      <c r="B6" s="4" t="s">
        <v>13</v>
      </c>
      <c r="C6" s="37">
        <f>'EyeProtection-Mask Doffing'!GU10</f>
        <v>0</v>
      </c>
    </row>
    <row r="7" spans="1:3" ht="15.75" x14ac:dyDescent="0.25">
      <c r="A7" s="5" t="s">
        <v>64</v>
      </c>
      <c r="B7" s="6" t="s">
        <v>60</v>
      </c>
      <c r="C7" s="37">
        <f>'EyeProtection-Mask Doffing'!GU11</f>
        <v>0</v>
      </c>
    </row>
    <row r="8" spans="1:3" ht="15.75" x14ac:dyDescent="0.25">
      <c r="A8" s="3" t="s">
        <v>67</v>
      </c>
      <c r="B8" s="10" t="s">
        <v>21</v>
      </c>
      <c r="C8" s="37">
        <f>'EyeProtection-Mask Doffing'!GU12</f>
        <v>0</v>
      </c>
    </row>
    <row r="9" spans="1:3" ht="15.75" x14ac:dyDescent="0.25">
      <c r="A9" s="3" t="s">
        <v>68</v>
      </c>
      <c r="B9" s="10" t="s">
        <v>66</v>
      </c>
      <c r="C9" s="37">
        <f>'EyeProtection-Mask Doffing'!GU13</f>
        <v>0</v>
      </c>
    </row>
    <row r="10" spans="1:3" ht="15.75" x14ac:dyDescent="0.25">
      <c r="A10" s="7" t="s">
        <v>65</v>
      </c>
      <c r="B10" s="9" t="s">
        <v>22</v>
      </c>
      <c r="C10" s="37">
        <f>'EyeProtection-Mask Doffing'!GU14</f>
        <v>0</v>
      </c>
    </row>
    <row r="11" spans="1:3" ht="15.75" x14ac:dyDescent="0.25">
      <c r="A11" s="87">
        <v>4</v>
      </c>
      <c r="B11" s="44" t="s">
        <v>70</v>
      </c>
      <c r="C11" s="60"/>
    </row>
    <row r="12" spans="1:3" ht="15.75" x14ac:dyDescent="0.25">
      <c r="A12" s="89">
        <v>4.5999999999999996</v>
      </c>
      <c r="B12" s="116" t="s">
        <v>4</v>
      </c>
      <c r="C12" s="37">
        <f>'EyeProtection-Mask Doffing'!GU18</f>
        <v>0</v>
      </c>
    </row>
    <row r="13" spans="1:3" ht="31.5" x14ac:dyDescent="0.25">
      <c r="A13" s="90">
        <v>4.7</v>
      </c>
      <c r="B13" s="117" t="s">
        <v>61</v>
      </c>
      <c r="C13" s="37">
        <f>'EyeProtection-Mask Doffing'!GU19</f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</sheetPr>
  <dimension ref="A1:C25"/>
  <sheetViews>
    <sheetView workbookViewId="0">
      <selection activeCell="B15" sqref="B15"/>
    </sheetView>
  </sheetViews>
  <sheetFormatPr defaultRowHeight="15" x14ac:dyDescent="0.25"/>
  <cols>
    <col min="2" max="2" width="63" customWidth="1"/>
    <col min="3" max="3" width="16.28515625" bestFit="1" customWidth="1"/>
  </cols>
  <sheetData>
    <row r="1" spans="1:3" ht="25.5" customHeight="1" x14ac:dyDescent="0.3">
      <c r="A1" s="113" t="s">
        <v>42</v>
      </c>
    </row>
    <row r="2" spans="1:3" x14ac:dyDescent="0.25">
      <c r="A2" s="140"/>
      <c r="B2" s="141"/>
      <c r="C2" s="156" t="s">
        <v>43</v>
      </c>
    </row>
    <row r="3" spans="1:3" x14ac:dyDescent="0.25">
      <c r="A3" s="138">
        <v>1</v>
      </c>
      <c r="B3" s="139" t="s">
        <v>59</v>
      </c>
      <c r="C3" s="105"/>
    </row>
    <row r="4" spans="1:3" x14ac:dyDescent="0.25">
      <c r="A4" s="15">
        <v>1.1000000000000001</v>
      </c>
      <c r="B4" s="118" t="s">
        <v>10</v>
      </c>
      <c r="C4" s="37">
        <f>'Other Doffing'!GU8</f>
        <v>0</v>
      </c>
    </row>
    <row r="5" spans="1:3" x14ac:dyDescent="0.25">
      <c r="A5" s="17" t="s">
        <v>35</v>
      </c>
      <c r="B5" s="119" t="s">
        <v>14</v>
      </c>
      <c r="C5" s="37">
        <f>'Other Doffing'!GU9</f>
        <v>0</v>
      </c>
    </row>
    <row r="6" spans="1:3" x14ac:dyDescent="0.25">
      <c r="A6" s="19">
        <v>1.3</v>
      </c>
      <c r="B6" s="120" t="s">
        <v>11</v>
      </c>
      <c r="C6" s="37">
        <f>'Other Doffing'!GU10</f>
        <v>0</v>
      </c>
    </row>
    <row r="7" spans="1:3" x14ac:dyDescent="0.25">
      <c r="A7" s="69"/>
      <c r="B7" s="69" t="s">
        <v>8</v>
      </c>
      <c r="C7" s="106"/>
    </row>
    <row r="8" spans="1:3" ht="30" x14ac:dyDescent="0.25">
      <c r="A8" s="132">
        <v>1.4</v>
      </c>
      <c r="B8" s="121" t="s">
        <v>20</v>
      </c>
      <c r="C8" s="37">
        <f>'Other Doffing'!GU12</f>
        <v>0</v>
      </c>
    </row>
    <row r="9" spans="1:3" ht="30" x14ac:dyDescent="0.25">
      <c r="A9" s="132">
        <v>1.5</v>
      </c>
      <c r="B9" s="121" t="s">
        <v>15</v>
      </c>
      <c r="C9" s="37">
        <f>'Other Doffing'!GU13</f>
        <v>0</v>
      </c>
    </row>
    <row r="10" spans="1:3" x14ac:dyDescent="0.25">
      <c r="A10" s="132">
        <v>1.6</v>
      </c>
      <c r="B10" s="122" t="s">
        <v>7</v>
      </c>
      <c r="C10" s="37">
        <f>'Other Doffing'!GU14</f>
        <v>0</v>
      </c>
    </row>
    <row r="11" spans="1:3" x14ac:dyDescent="0.25">
      <c r="A11" s="132">
        <v>1.7</v>
      </c>
      <c r="B11" s="121" t="s">
        <v>56</v>
      </c>
      <c r="C11" s="37">
        <f>'Other Doffing'!GU15</f>
        <v>0</v>
      </c>
    </row>
    <row r="12" spans="1:3" x14ac:dyDescent="0.25">
      <c r="A12" s="124">
        <v>2</v>
      </c>
      <c r="B12" s="84" t="s">
        <v>44</v>
      </c>
      <c r="C12" s="60"/>
    </row>
    <row r="13" spans="1:3" x14ac:dyDescent="0.25">
      <c r="A13" s="70"/>
      <c r="B13" s="70" t="s">
        <v>5</v>
      </c>
      <c r="C13" s="106"/>
    </row>
    <row r="14" spans="1:3" x14ac:dyDescent="0.25">
      <c r="A14" s="99">
        <v>2.1</v>
      </c>
      <c r="B14" s="153" t="s">
        <v>76</v>
      </c>
      <c r="C14" s="107">
        <f>'Other Doffing'!GU18</f>
        <v>0</v>
      </c>
    </row>
    <row r="15" spans="1:3" x14ac:dyDescent="0.25">
      <c r="A15" s="132">
        <v>2.4</v>
      </c>
      <c r="B15" s="24" t="s">
        <v>75</v>
      </c>
      <c r="C15" s="37">
        <f>'Other Doffing'!GU19</f>
        <v>0</v>
      </c>
    </row>
    <row r="16" spans="1:3" x14ac:dyDescent="0.25">
      <c r="A16" s="65"/>
      <c r="B16" s="65" t="s">
        <v>9</v>
      </c>
      <c r="C16" s="106"/>
    </row>
    <row r="17" spans="1:3" x14ac:dyDescent="0.25">
      <c r="A17" s="64">
        <v>2.5</v>
      </c>
      <c r="B17" s="123" t="s">
        <v>55</v>
      </c>
      <c r="C17" s="37">
        <f>'Other Doffing'!GU21</f>
        <v>0</v>
      </c>
    </row>
    <row r="18" spans="1:3" x14ac:dyDescent="0.25">
      <c r="A18" s="137">
        <v>2.6</v>
      </c>
      <c r="B18" s="123" t="s">
        <v>54</v>
      </c>
      <c r="C18" s="37">
        <f>'Other Doffing'!GU22</f>
        <v>0</v>
      </c>
    </row>
    <row r="19" spans="1:3" ht="16.5" customHeight="1" x14ac:dyDescent="0.25">
      <c r="A19" s="132">
        <v>2.7</v>
      </c>
      <c r="B19" s="121" t="s">
        <v>2</v>
      </c>
      <c r="C19" s="37">
        <f>'Other Doffing'!GU23</f>
        <v>0</v>
      </c>
    </row>
    <row r="20" spans="1:3" x14ac:dyDescent="0.25">
      <c r="A20" s="132">
        <v>2.8</v>
      </c>
      <c r="B20" s="121" t="s">
        <v>3</v>
      </c>
      <c r="C20" s="37">
        <f>'Other Doffing'!GU24</f>
        <v>0</v>
      </c>
    </row>
    <row r="21" spans="1:3" x14ac:dyDescent="0.25">
      <c r="A21" s="132">
        <v>2.9</v>
      </c>
      <c r="B21" s="121" t="s">
        <v>16</v>
      </c>
      <c r="C21" s="37">
        <f>'Other Doffing'!GU25</f>
        <v>0</v>
      </c>
    </row>
    <row r="22" spans="1:3" x14ac:dyDescent="0.25">
      <c r="A22" s="86">
        <v>2.1</v>
      </c>
      <c r="B22" s="122" t="s">
        <v>1</v>
      </c>
      <c r="C22" s="37">
        <f>'Other Doffing'!GU26</f>
        <v>0</v>
      </c>
    </row>
    <row r="23" spans="1:3" x14ac:dyDescent="0.25">
      <c r="A23" s="132">
        <v>2.11</v>
      </c>
      <c r="B23" s="122" t="s">
        <v>17</v>
      </c>
      <c r="C23" s="37">
        <f>'Other Doffing'!GU27</f>
        <v>0</v>
      </c>
    </row>
    <row r="24" spans="1:3" x14ac:dyDescent="0.25">
      <c r="A24" s="86">
        <v>2.12</v>
      </c>
      <c r="B24" s="121" t="s">
        <v>19</v>
      </c>
      <c r="C24" s="37">
        <f>'Other Doffing'!GU28</f>
        <v>0</v>
      </c>
    </row>
    <row r="25" spans="1:3" x14ac:dyDescent="0.25">
      <c r="A25" s="132">
        <v>2.13</v>
      </c>
      <c r="B25" s="122" t="s">
        <v>18</v>
      </c>
      <c r="C25" s="37">
        <f>'Other Doffing'!GU29</f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Instr &amp; Defns</vt:lpstr>
      <vt:lpstr>EyeProtection-Mask Doffing</vt:lpstr>
      <vt:lpstr>Other Doffing</vt:lpstr>
      <vt:lpstr>Overall Doffing Compliance</vt:lpstr>
      <vt:lpstr>EyeProtection-Mask Missed Steps</vt:lpstr>
      <vt:lpstr>Other Doffing Missed Steps</vt:lpstr>
      <vt:lpstr>Key</vt:lpstr>
    </vt:vector>
  </TitlesOfParts>
  <Company>Manitoba e-Health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Chantelle Riddle-Yarycky</dc:creator>
  <cp:lastModifiedBy>Myrna Dyck</cp:lastModifiedBy>
  <cp:lastPrinted>2020-05-11T19:17:22Z</cp:lastPrinted>
  <dcterms:created xsi:type="dcterms:W3CDTF">2020-05-06T18:43:57Z</dcterms:created>
  <dcterms:modified xsi:type="dcterms:W3CDTF">2024-06-11T19:39:00Z</dcterms:modified>
</cp:coreProperties>
</file>